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3065" yWindow="30" windowWidth="11985" windowHeight="1218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Sheet1!$4:$4</definedName>
  </definedNames>
  <calcPr calcId="144525"/>
</workbook>
</file>

<file path=xl/calcChain.xml><?xml version="1.0" encoding="utf-8"?>
<calcChain xmlns="http://schemas.openxmlformats.org/spreadsheetml/2006/main">
  <c r="E71" i="1" l="1"/>
  <c r="E169" i="1" l="1"/>
  <c r="E205" i="1"/>
  <c r="E93" i="1" l="1"/>
  <c r="E58" i="1"/>
  <c r="E225" i="1"/>
  <c r="E224" i="1" s="1"/>
  <c r="E149" i="1"/>
  <c r="E148" i="1" s="1"/>
  <c r="E100" i="1"/>
  <c r="E99" i="1" s="1"/>
  <c r="E13" i="1" l="1"/>
  <c r="E12" i="1" s="1"/>
  <c r="E168" i="1" l="1"/>
  <c r="E128" i="1"/>
  <c r="E127" i="1" s="1"/>
  <c r="E120" i="1"/>
  <c r="E119" i="1" s="1"/>
  <c r="E70" i="1"/>
  <c r="E57" i="1" l="1"/>
  <c r="E39" i="1" l="1"/>
  <c r="E191" i="1"/>
  <c r="E190" i="1" s="1"/>
  <c r="E184" i="1"/>
  <c r="E183" i="1" s="1"/>
  <c r="E232" i="1"/>
  <c r="E231" i="1" s="1"/>
  <c r="E212" i="1"/>
  <c r="E211" i="1" s="1"/>
  <c r="E177" i="1"/>
  <c r="E176" i="1" s="1"/>
  <c r="E198" i="1"/>
  <c r="E197" i="1" s="1"/>
  <c r="E218" i="1"/>
  <c r="E217" i="1" s="1"/>
  <c r="E238" i="1"/>
  <c r="E237" i="1" s="1"/>
  <c r="E163" i="1"/>
  <c r="E162" i="1" s="1"/>
  <c r="E156" i="1"/>
  <c r="E155" i="1" s="1"/>
  <c r="E113" i="1"/>
  <c r="E112" i="1" s="1"/>
  <c r="E142" i="1"/>
  <c r="E141" i="1" s="1"/>
  <c r="E135" i="1"/>
  <c r="E134" i="1" s="1"/>
  <c r="E65" i="1"/>
  <c r="E64" i="1" s="1"/>
  <c r="E86" i="1"/>
  <c r="E85" i="1" s="1"/>
  <c r="E79" i="1"/>
  <c r="E78" i="1" s="1"/>
  <c r="E92" i="1"/>
  <c r="E44" i="1"/>
  <c r="E43" i="1" s="1"/>
  <c r="E31" i="1"/>
  <c r="E106" i="1"/>
  <c r="E105" i="1" s="1"/>
  <c r="E25" i="1"/>
  <c r="E24" i="1" s="1"/>
  <c r="E18" i="1"/>
  <c r="E17" i="1" s="1"/>
  <c r="E51" i="1"/>
  <c r="E50" i="1" s="1"/>
  <c r="E7" i="1"/>
  <c r="E6" i="1" s="1"/>
  <c r="E204" i="1"/>
  <c r="E29" i="1" l="1"/>
  <c r="E5" i="1" s="1"/>
</calcChain>
</file>

<file path=xl/sharedStrings.xml><?xml version="1.0" encoding="utf-8"?>
<sst xmlns="http://schemas.openxmlformats.org/spreadsheetml/2006/main" count="483" uniqueCount="220">
  <si>
    <t>계</t>
    <phoneticPr fontId="1" type="noConversion"/>
  </si>
  <si>
    <t>일반직</t>
    <phoneticPr fontId="1" type="noConversion"/>
  </si>
  <si>
    <t>소계</t>
    <phoneticPr fontId="1" type="noConversion"/>
  </si>
  <si>
    <t>5급</t>
    <phoneticPr fontId="1" type="noConversion"/>
  </si>
  <si>
    <t>6급</t>
    <phoneticPr fontId="1" type="noConversion"/>
  </si>
  <si>
    <t>7급</t>
    <phoneticPr fontId="1" type="noConversion"/>
  </si>
  <si>
    <t>8급</t>
    <phoneticPr fontId="1" type="noConversion"/>
  </si>
  <si>
    <t>시설 1</t>
    <phoneticPr fontId="1" type="noConversion"/>
  </si>
  <si>
    <t>시설 2</t>
    <phoneticPr fontId="1" type="noConversion"/>
  </si>
  <si>
    <t>행정 1</t>
    <phoneticPr fontId="1" type="noConversion"/>
  </si>
  <si>
    <t>행정 6</t>
    <phoneticPr fontId="1" type="noConversion"/>
  </si>
  <si>
    <t>9급</t>
    <phoneticPr fontId="1" type="noConversion"/>
  </si>
  <si>
    <t>행정 5</t>
    <phoneticPr fontId="1" type="noConversion"/>
  </si>
  <si>
    <t>미디어홍보실</t>
    <phoneticPr fontId="1" type="noConversion"/>
  </si>
  <si>
    <t>감사실</t>
    <phoneticPr fontId="1" type="noConversion"/>
  </si>
  <si>
    <t>행정 1(개방 1)</t>
    <phoneticPr fontId="1" type="noConversion"/>
  </si>
  <si>
    <t>총무과</t>
    <phoneticPr fontId="1" type="noConversion"/>
  </si>
  <si>
    <t>정 무 직</t>
    <phoneticPr fontId="1" type="noConversion"/>
  </si>
  <si>
    <t>정무 1</t>
    <phoneticPr fontId="1" type="noConversion"/>
  </si>
  <si>
    <t>3급</t>
    <phoneticPr fontId="1" type="noConversion"/>
  </si>
  <si>
    <t>4급</t>
    <phoneticPr fontId="1" type="noConversion"/>
  </si>
  <si>
    <t>5급</t>
    <phoneticPr fontId="1" type="noConversion"/>
  </si>
  <si>
    <t>별정직</t>
    <phoneticPr fontId="1" type="noConversion"/>
  </si>
  <si>
    <t>행정·시설 1</t>
    <phoneticPr fontId="1" type="noConversion"/>
  </si>
  <si>
    <t>문화예술과</t>
    <phoneticPr fontId="1" type="noConversion"/>
  </si>
  <si>
    <t>행정 3</t>
    <phoneticPr fontId="1" type="noConversion"/>
  </si>
  <si>
    <t>세무1과</t>
    <phoneticPr fontId="1" type="noConversion"/>
  </si>
  <si>
    <t>세무2과</t>
    <phoneticPr fontId="1" type="noConversion"/>
  </si>
  <si>
    <t>세무 3</t>
    <phoneticPr fontId="1" type="noConversion"/>
  </si>
  <si>
    <t>민원여권과</t>
    <phoneticPr fontId="1" type="noConversion"/>
  </si>
  <si>
    <t>행정·사회복지 1</t>
    <phoneticPr fontId="1" type="noConversion"/>
  </si>
  <si>
    <t>경제지원과</t>
    <phoneticPr fontId="1" type="noConversion"/>
  </si>
  <si>
    <t>환경보전과</t>
    <phoneticPr fontId="1" type="noConversion"/>
  </si>
  <si>
    <t>환경 3, 공업 1, 공업·환경 1, 행정·세무·환경 1</t>
    <phoneticPr fontId="1" type="noConversion"/>
  </si>
  <si>
    <t>자원순환과</t>
    <phoneticPr fontId="1" type="noConversion"/>
  </si>
  <si>
    <t>건축과</t>
    <phoneticPr fontId="1" type="noConversion"/>
  </si>
  <si>
    <t>토지정보과</t>
    <phoneticPr fontId="1" type="noConversion"/>
  </si>
  <si>
    <t>행정·녹지·시설 1</t>
    <phoneticPr fontId="1" type="noConversion"/>
  </si>
  <si>
    <t>시설 1, 행정·시설 1</t>
    <phoneticPr fontId="1" type="noConversion"/>
  </si>
  <si>
    <t>행정 1, 시설·녹지 1</t>
    <phoneticPr fontId="1" type="noConversion"/>
  </si>
  <si>
    <t>구분</t>
    <phoneticPr fontId="1" type="noConversion"/>
  </si>
  <si>
    <t>직종</t>
    <phoneticPr fontId="1" type="noConversion"/>
  </si>
  <si>
    <t>직급</t>
    <phoneticPr fontId="1" type="noConversion"/>
  </si>
  <si>
    <t>정원</t>
    <phoneticPr fontId="1" type="noConversion"/>
  </si>
  <si>
    <t>직 렬 별 내 역</t>
    <phoneticPr fontId="1" type="noConversion"/>
  </si>
  <si>
    <t>합계</t>
    <phoneticPr fontId="1" type="noConversion"/>
  </si>
  <si>
    <t>［별표 1］</t>
    <phoneticPr fontId="1" type="noConversion"/>
  </si>
  <si>
    <t>계</t>
    <phoneticPr fontId="1" type="noConversion"/>
  </si>
  <si>
    <t>구 본청에 두는 실·과별 지방공무원의 직급별 정원</t>
    <phoneticPr fontId="1" type="noConversion"/>
  </si>
  <si>
    <t>8급</t>
    <phoneticPr fontId="1" type="noConversion"/>
  </si>
  <si>
    <t>행정·공업·통신 1</t>
    <phoneticPr fontId="1" type="noConversion"/>
  </si>
  <si>
    <t>행정 4</t>
    <phoneticPr fontId="1" type="noConversion"/>
  </si>
  <si>
    <t>8급</t>
    <phoneticPr fontId="1" type="noConversion"/>
  </si>
  <si>
    <t>7급</t>
    <phoneticPr fontId="1" type="noConversion"/>
  </si>
  <si>
    <t>연구직</t>
    <phoneticPr fontId="1" type="noConversion"/>
  </si>
  <si>
    <t>기록연구사 1</t>
    <phoneticPr fontId="1" type="noConversion"/>
  </si>
  <si>
    <t>공업 1, 통신 1</t>
    <phoneticPr fontId="1" type="noConversion"/>
  </si>
  <si>
    <t>연구사</t>
    <phoneticPr fontId="1" type="noConversion"/>
  </si>
  <si>
    <t>9급</t>
    <phoneticPr fontId="1" type="noConversion"/>
  </si>
  <si>
    <t>행정 1</t>
    <phoneticPr fontId="1" type="noConversion"/>
  </si>
  <si>
    <t>세무 4</t>
    <phoneticPr fontId="1" type="noConversion"/>
  </si>
  <si>
    <t>세무 5</t>
    <phoneticPr fontId="1" type="noConversion"/>
  </si>
  <si>
    <t>행정 4</t>
    <phoneticPr fontId="1" type="noConversion"/>
  </si>
  <si>
    <t>행정 7</t>
    <phoneticPr fontId="1" type="noConversion"/>
  </si>
  <si>
    <t>복지정책과</t>
    <phoneticPr fontId="1" type="noConversion"/>
  </si>
  <si>
    <t xml:space="preserve">행정 3, 행정·사회복지 2 </t>
    <phoneticPr fontId="1" type="noConversion"/>
  </si>
  <si>
    <t>행정 2, 사회복지 3, 행정·사회복지 1</t>
    <phoneticPr fontId="1" type="noConversion"/>
  </si>
  <si>
    <t>기초생활보장과</t>
    <phoneticPr fontId="1" type="noConversion"/>
  </si>
  <si>
    <t>사회복지 4,  행정·사회복지·간호 1</t>
    <phoneticPr fontId="1" type="noConversion"/>
  </si>
  <si>
    <t>행정 1, 사회복지 5, 행정·사회복지 2</t>
    <phoneticPr fontId="1" type="noConversion"/>
  </si>
  <si>
    <t>노인장애인복지과</t>
    <phoneticPr fontId="1" type="noConversion"/>
  </si>
  <si>
    <t>계</t>
    <phoneticPr fontId="1" type="noConversion"/>
  </si>
  <si>
    <t>일반직</t>
    <phoneticPr fontId="1" type="noConversion"/>
  </si>
  <si>
    <t>소계</t>
    <phoneticPr fontId="1" type="noConversion"/>
  </si>
  <si>
    <t>5급</t>
    <phoneticPr fontId="1" type="noConversion"/>
  </si>
  <si>
    <t>행정·사회복지 1</t>
    <phoneticPr fontId="1" type="noConversion"/>
  </si>
  <si>
    <t>6급</t>
    <phoneticPr fontId="1" type="noConversion"/>
  </si>
  <si>
    <t>7급</t>
    <phoneticPr fontId="1" type="noConversion"/>
  </si>
  <si>
    <t>8급</t>
    <phoneticPr fontId="1" type="noConversion"/>
  </si>
  <si>
    <t>9급</t>
    <phoneticPr fontId="1" type="noConversion"/>
  </si>
  <si>
    <t>사회복지 3, 행정·시설·사회복지 1</t>
    <phoneticPr fontId="1" type="noConversion"/>
  </si>
  <si>
    <t>일자리정책과</t>
    <phoneticPr fontId="1" type="noConversion"/>
  </si>
  <si>
    <t>8급</t>
    <phoneticPr fontId="1" type="noConversion"/>
  </si>
  <si>
    <t>행정 1</t>
    <phoneticPr fontId="1" type="noConversion"/>
  </si>
  <si>
    <t>계</t>
    <phoneticPr fontId="1" type="noConversion"/>
  </si>
  <si>
    <t>일반직</t>
    <phoneticPr fontId="1" type="noConversion"/>
  </si>
  <si>
    <t>소계</t>
    <phoneticPr fontId="1" type="noConversion"/>
  </si>
  <si>
    <t>5급</t>
    <phoneticPr fontId="1" type="noConversion"/>
  </si>
  <si>
    <t>행정 1</t>
    <phoneticPr fontId="1" type="noConversion"/>
  </si>
  <si>
    <t>6급</t>
    <phoneticPr fontId="1" type="noConversion"/>
  </si>
  <si>
    <t>행정 3, 행정·시설 1</t>
    <phoneticPr fontId="1" type="noConversion"/>
  </si>
  <si>
    <t>7급</t>
    <phoneticPr fontId="1" type="noConversion"/>
  </si>
  <si>
    <t>8급</t>
    <phoneticPr fontId="1" type="noConversion"/>
  </si>
  <si>
    <t>건설과</t>
    <phoneticPr fontId="1" type="noConversion"/>
  </si>
  <si>
    <t>공원녹지과</t>
    <phoneticPr fontId="1" type="noConversion"/>
  </si>
  <si>
    <t>녹지 2, 행정·녹지 1</t>
    <phoneticPr fontId="1" type="noConversion"/>
  </si>
  <si>
    <t>시설 5</t>
    <phoneticPr fontId="1" type="noConversion"/>
  </si>
  <si>
    <t>도시정비과</t>
    <phoneticPr fontId="1" type="noConversion"/>
  </si>
  <si>
    <t>행정·시설 1</t>
    <phoneticPr fontId="1" type="noConversion"/>
  </si>
  <si>
    <t>시설 2, 행정·시설 1, 시설·녹지 1</t>
    <phoneticPr fontId="1" type="noConversion"/>
  </si>
  <si>
    <t>교통정책과</t>
    <phoneticPr fontId="1" type="noConversion"/>
  </si>
  <si>
    <t>자동차관리과</t>
    <phoneticPr fontId="1" type="noConversion"/>
  </si>
  <si>
    <t>행정 5, 세무 2, 사무운영 1</t>
    <phoneticPr fontId="1" type="noConversion"/>
  </si>
  <si>
    <t>행정 2, 행정·사회복지 2, 사회복지·보건 1</t>
    <phoneticPr fontId="1" type="noConversion"/>
  </si>
  <si>
    <t>녹지 2, 시설·녹지 1</t>
    <phoneticPr fontId="1" type="noConversion"/>
  </si>
  <si>
    <t>행정 5, 사무운영 1</t>
    <phoneticPr fontId="1" type="noConversion"/>
  </si>
  <si>
    <t>행정 1, 전산 1, 통신·공업 1, 행정·전산 2</t>
    <phoneticPr fontId="1" type="noConversion"/>
  </si>
  <si>
    <t>시설 1, 공업 1, 행정·시설 1</t>
    <phoneticPr fontId="1" type="noConversion"/>
  </si>
  <si>
    <t>8급</t>
    <phoneticPr fontId="1" type="noConversion"/>
  </si>
  <si>
    <t>행정 4, 운전 1</t>
    <phoneticPr fontId="1" type="noConversion"/>
  </si>
  <si>
    <t>행정 1, 시설 2, 행정·시설 3</t>
    <phoneticPr fontId="1" type="noConversion"/>
  </si>
  <si>
    <t>사회복지 2, 행정·사회복지 1</t>
    <phoneticPr fontId="1" type="noConversion"/>
  </si>
  <si>
    <t>행정 1, 사회복지 6</t>
    <phoneticPr fontId="1" type="noConversion"/>
  </si>
  <si>
    <t>행정 1, 사회복지 10, 행정·사회복지 1</t>
    <phoneticPr fontId="1" type="noConversion"/>
  </si>
  <si>
    <t>행정 1,  사회복지 2, 행정·사회복지 2</t>
    <phoneticPr fontId="1" type="noConversion"/>
  </si>
  <si>
    <t>행정 2, 시설 2, 기계운영 1</t>
    <phoneticPr fontId="1" type="noConversion"/>
  </si>
  <si>
    <t>행정 1</t>
    <phoneticPr fontId="1" type="noConversion"/>
  </si>
  <si>
    <t>행정 4, 공업 2</t>
    <phoneticPr fontId="1" type="noConversion"/>
  </si>
  <si>
    <t>행정 5</t>
    <phoneticPr fontId="1" type="noConversion"/>
  </si>
  <si>
    <t>행정 7, 행정·시설 1</t>
    <phoneticPr fontId="1" type="noConversion"/>
  </si>
  <si>
    <t>행정 3</t>
    <phoneticPr fontId="1" type="noConversion"/>
  </si>
  <si>
    <t>행정 5, 운전 1</t>
    <phoneticPr fontId="1" type="noConversion"/>
  </si>
  <si>
    <t>행정 2, 공업 1</t>
    <phoneticPr fontId="1" type="noConversion"/>
  </si>
  <si>
    <t>행정 1, 녹지 3, 시설·녹지 2</t>
    <phoneticPr fontId="1" type="noConversion"/>
  </si>
  <si>
    <t>시설 5, 시설·녹지 1</t>
    <phoneticPr fontId="1" type="noConversion"/>
  </si>
  <si>
    <t>행정 1, 시설 1</t>
    <phoneticPr fontId="1" type="noConversion"/>
  </si>
  <si>
    <t>행정 10, 세무 1</t>
    <phoneticPr fontId="1" type="noConversion"/>
  </si>
  <si>
    <t>행정 1, 전산 2, 통신 1</t>
    <phoneticPr fontId="1" type="noConversion"/>
  </si>
  <si>
    <t>행정 2, 전산 4, 통신 2</t>
    <phoneticPr fontId="1" type="noConversion"/>
  </si>
  <si>
    <t>행정 1, 행정·사회복지 1, 행정·시설 1</t>
    <phoneticPr fontId="1" type="noConversion"/>
  </si>
  <si>
    <t>행정 3, 시설 1, 사무운영 1, 행정·시설 1, 행정·통신·전산 1</t>
    <phoneticPr fontId="1" type="noConversion"/>
  </si>
  <si>
    <t>행정 1, 공업 1, 환경 3</t>
    <phoneticPr fontId="1" type="noConversion"/>
  </si>
  <si>
    <t>행정 4, 시설 1, 사무운영 1, 행정·시설 1</t>
    <phoneticPr fontId="1" type="noConversion"/>
  </si>
  <si>
    <t>행정 4, 행정·세무 1, 행정·공업 1</t>
    <phoneticPr fontId="1" type="noConversion"/>
  </si>
  <si>
    <t>비서 1</t>
    <phoneticPr fontId="1" type="noConversion"/>
  </si>
  <si>
    <t>6급</t>
    <phoneticPr fontId="1" type="noConversion"/>
  </si>
  <si>
    <t>비서 2</t>
    <phoneticPr fontId="1" type="noConversion"/>
  </si>
  <si>
    <t>행정 7, 행정·시설 1, 운전 1</t>
    <phoneticPr fontId="1" type="noConversion"/>
  </si>
  <si>
    <r>
      <t>행정 4, 행정</t>
    </r>
    <r>
      <rPr>
        <sz val="11"/>
        <rFont val="맑은 고딕"/>
        <family val="3"/>
        <charset val="129"/>
      </rPr>
      <t>∙시설1</t>
    </r>
    <phoneticPr fontId="1" type="noConversion"/>
  </si>
  <si>
    <t>7급</t>
    <phoneticPr fontId="1" type="noConversion"/>
  </si>
  <si>
    <t>행정·세무·시설·사회복지 4</t>
    <phoneticPr fontId="1" type="noConversion"/>
  </si>
  <si>
    <t>행정 2</t>
    <phoneticPr fontId="1" type="noConversion"/>
  </si>
  <si>
    <t>미래전략실</t>
    <phoneticPr fontId="1" type="noConversion"/>
  </si>
  <si>
    <t>기획예산실</t>
    <phoneticPr fontId="1" type="noConversion"/>
  </si>
  <si>
    <t>안전총괄과</t>
    <phoneticPr fontId="1" type="noConversion"/>
  </si>
  <si>
    <t>시민공동체과</t>
    <phoneticPr fontId="1" type="noConversion"/>
  </si>
  <si>
    <t>평생학습과</t>
    <phoneticPr fontId="1" type="noConversion"/>
  </si>
  <si>
    <t>재무과</t>
    <phoneticPr fontId="1" type="noConversion"/>
  </si>
  <si>
    <t>7급</t>
    <phoneticPr fontId="1" type="noConversion"/>
  </si>
  <si>
    <t>행정 2, 운전 1, 행정·시설 1</t>
    <phoneticPr fontId="1" type="noConversion"/>
  </si>
  <si>
    <t>6급</t>
    <phoneticPr fontId="1" type="noConversion"/>
  </si>
  <si>
    <t>소계</t>
    <phoneticPr fontId="1" type="noConversion"/>
  </si>
  <si>
    <t>일반직</t>
    <phoneticPr fontId="1" type="noConversion"/>
  </si>
  <si>
    <t>계</t>
    <phoneticPr fontId="1" type="noConversion"/>
  </si>
  <si>
    <t>체육진흥과</t>
    <phoneticPr fontId="1" type="noConversion"/>
  </si>
  <si>
    <t>여성가족과</t>
    <phoneticPr fontId="1" type="noConversion"/>
  </si>
  <si>
    <t>보육정책과</t>
    <phoneticPr fontId="1" type="noConversion"/>
  </si>
  <si>
    <t>도시재생과</t>
    <phoneticPr fontId="1" type="noConversion"/>
  </si>
  <si>
    <t>도시계획과</t>
    <phoneticPr fontId="1" type="noConversion"/>
  </si>
  <si>
    <t>주택관리과</t>
    <phoneticPr fontId="1" type="noConversion"/>
  </si>
  <si>
    <t>도시경관과</t>
    <phoneticPr fontId="1" type="noConversion"/>
  </si>
  <si>
    <t>행정 5, 전산 1, 운전 1, 행정·시설·공업 1</t>
    <phoneticPr fontId="1" type="noConversion"/>
  </si>
  <si>
    <t>행정 2, 행정·사서 3</t>
    <phoneticPr fontId="1" type="noConversion"/>
  </si>
  <si>
    <t>9급</t>
    <phoneticPr fontId="1" type="noConversion"/>
  </si>
  <si>
    <t>행정 2</t>
    <phoneticPr fontId="1" type="noConversion"/>
  </si>
  <si>
    <t>세무 6</t>
    <phoneticPr fontId="1" type="noConversion"/>
  </si>
  <si>
    <t>행정 2, 사회복지 5</t>
    <phoneticPr fontId="1" type="noConversion"/>
  </si>
  <si>
    <t>사회복지 2, 행정·사회복지 1, 행정·시설·사회복지 3</t>
    <phoneticPr fontId="1" type="noConversion"/>
  </si>
  <si>
    <t>행정·환경 1</t>
    <phoneticPr fontId="1" type="noConversion"/>
  </si>
  <si>
    <t>행정 4, 행정·환경 1</t>
    <phoneticPr fontId="1" type="noConversion"/>
  </si>
  <si>
    <t>행정 2, 환경 1, 행정·환경 1</t>
    <phoneticPr fontId="1" type="noConversion"/>
  </si>
  <si>
    <t>행정1, 녹지 3, 행정·녹지 1, 행정·녹지·시설 1</t>
    <phoneticPr fontId="1" type="noConversion"/>
  </si>
  <si>
    <t>행정 2, 행정·공업 1, 세무 1</t>
    <phoneticPr fontId="1" type="noConversion"/>
  </si>
  <si>
    <t>4급</t>
    <phoneticPr fontId="1" type="noConversion"/>
  </si>
  <si>
    <t>행정·시설 1</t>
    <phoneticPr fontId="1" type="noConversion"/>
  </si>
  <si>
    <t>시설 2, 행정·시설 2</t>
    <phoneticPr fontId="1" type="noConversion"/>
  </si>
  <si>
    <t>행정·시설 1, 행정·시설·공업 1</t>
    <phoneticPr fontId="1" type="noConversion"/>
  </si>
  <si>
    <t>행정 2, 시설 1, 행정·시설 1</t>
    <phoneticPr fontId="1" type="noConversion"/>
  </si>
  <si>
    <t>행정 6, 세무1</t>
    <phoneticPr fontId="1" type="noConversion"/>
  </si>
  <si>
    <t>행정 6, 행정·세무 1</t>
    <phoneticPr fontId="1" type="noConversion"/>
  </si>
  <si>
    <t>행정 5</t>
    <phoneticPr fontId="1" type="noConversion"/>
  </si>
  <si>
    <t>행정 2,  행정·사회복지 1, 사회복지 1</t>
    <phoneticPr fontId="1" type="noConversion"/>
  </si>
  <si>
    <t>사회복지 1, 행정·사회복지 1</t>
    <phoneticPr fontId="1" type="noConversion"/>
  </si>
  <si>
    <t>행정 2, 행정·사회복지 1</t>
    <phoneticPr fontId="1" type="noConversion"/>
  </si>
  <si>
    <t>사회복지 3, 행정·사회복지 1</t>
    <phoneticPr fontId="1" type="noConversion"/>
  </si>
  <si>
    <t>행정 1, 시설 2, 사무운영 2</t>
    <phoneticPr fontId="1" type="noConversion"/>
  </si>
  <si>
    <t>행정 3, 시설 1, 운전 2, 행정·녹지·시설 1</t>
    <phoneticPr fontId="1" type="noConversion"/>
  </si>
  <si>
    <t>행정 4, 환경 1, 운전 1, 행정·환경 1</t>
    <phoneticPr fontId="1" type="noConversion"/>
  </si>
  <si>
    <t>세무 8</t>
    <phoneticPr fontId="1" type="noConversion"/>
  </si>
  <si>
    <t>세무 6, 행정·세무 1</t>
    <phoneticPr fontId="1" type="noConversion"/>
  </si>
  <si>
    <t>세무 9, 행정·세무 4</t>
    <phoneticPr fontId="1" type="noConversion"/>
  </si>
  <si>
    <t>세무 11</t>
    <phoneticPr fontId="1" type="noConversion"/>
  </si>
  <si>
    <t>행정 3, 전산 1, 공업 1, 행정·시설 1, 시설·공업 1</t>
    <phoneticPr fontId="1" type="noConversion"/>
  </si>
  <si>
    <t>행정 3, 운전 3, 행정·시설·공업 1</t>
    <phoneticPr fontId="1" type="noConversion"/>
  </si>
  <si>
    <t>시설 2, 공업 2</t>
    <phoneticPr fontId="1" type="noConversion"/>
  </si>
  <si>
    <t>4급</t>
    <phoneticPr fontId="1" type="noConversion"/>
  </si>
  <si>
    <t>행정·기술 1</t>
    <phoneticPr fontId="1" type="noConversion"/>
  </si>
  <si>
    <t>행정 3, 행정·전산 1</t>
    <phoneticPr fontId="1" type="noConversion"/>
  </si>
  <si>
    <t>행정 1</t>
    <phoneticPr fontId="1" type="noConversion"/>
  </si>
  <si>
    <t>행정 3, 행정·시설 1, 운전 3</t>
    <phoneticPr fontId="1" type="noConversion"/>
  </si>
  <si>
    <r>
      <t>별정</t>
    </r>
    <r>
      <rPr>
        <sz val="11"/>
        <color theme="1"/>
        <rFont val="맑은 고딕"/>
        <family val="3"/>
        <charset val="129"/>
      </rPr>
      <t>∙행정∙시설1, 별정∙행정1</t>
    </r>
    <phoneticPr fontId="1" type="noConversion"/>
  </si>
  <si>
    <t>행정 2,  행정·사회복지·간호 1</t>
    <phoneticPr fontId="1" type="noConversion"/>
  </si>
  <si>
    <t>행정 3,  행정·사회복지 1</t>
    <phoneticPr fontId="1" type="noConversion"/>
  </si>
  <si>
    <t>시설 4, 사회복지 1</t>
    <phoneticPr fontId="1" type="noConversion"/>
  </si>
  <si>
    <t>행정 1, 시설 2</t>
    <phoneticPr fontId="1" type="noConversion"/>
  </si>
  <si>
    <t>시설 3, 행정·시설 1</t>
    <phoneticPr fontId="1" type="noConversion"/>
  </si>
  <si>
    <t>시설 6, 세무 1, 공업 3</t>
    <phoneticPr fontId="1" type="noConversion"/>
  </si>
  <si>
    <t>시설 2, 시설·방재안전 1</t>
    <phoneticPr fontId="1" type="noConversion"/>
  </si>
  <si>
    <t>시설 1, 행정·시설 1, 행정·시설·사회복지 1</t>
    <phoneticPr fontId="1" type="noConversion"/>
  </si>
  <si>
    <t>행정 4, 행정·사회복지 1</t>
    <phoneticPr fontId="1" type="noConversion"/>
  </si>
  <si>
    <t>기술 1</t>
    <phoneticPr fontId="1" type="noConversion"/>
  </si>
  <si>
    <t>행정·시설·공업 1</t>
    <phoneticPr fontId="1" type="noConversion"/>
  </si>
  <si>
    <t>행정 2, 공업 1, 행정·공업 2</t>
    <phoneticPr fontId="1" type="noConversion"/>
  </si>
  <si>
    <t>행정 1, 시설 5, 공업 2, 운전 1, 기계운영 1, 전기운영 2</t>
    <phoneticPr fontId="1" type="noConversion"/>
  </si>
  <si>
    <t>행정 2, 수의 1, 행정·공업 1, 행정·시설 1</t>
    <phoneticPr fontId="1" type="noConversion"/>
  </si>
  <si>
    <t>환경 2, 행정·환경 1, 공업·환경 1</t>
    <phoneticPr fontId="1" type="noConversion"/>
  </si>
  <si>
    <t>시설 6, 행정·시설 2</t>
    <phoneticPr fontId="1" type="noConversion"/>
  </si>
  <si>
    <t xml:space="preserve">시설 1, 행정·시설 1 </t>
    <phoneticPr fontId="1" type="noConversion"/>
  </si>
  <si>
    <t>행정 1, 시설 5, 기계운영 1, 행정·시설 1, 행정·공업·통신 1, 
행정·공업 1</t>
    <phoneticPr fontId="1" type="noConversion"/>
  </si>
  <si>
    <t>환경 1, 행정·환경 2, 공업·환경 1, 행정·공업·환경 1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</si>
</sst>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b/>
      <sz val="1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</font>
    <font>
      <sz val="11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8">
    <border>
      <left/>
      <right/>
      <top/>
      <bottom/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medium">
        <color auto="1"/>
      </right>
      <top style="hair">
        <color auto="1"/>
      </top>
      <bottom/>
      <diagonal/>
    </border>
    <border>
      <left style="medium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thin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thin">
        <color auto="1"/>
      </bottom>
      <diagonal/>
    </border>
    <border>
      <left style="medium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medium">
        <color auto="1"/>
      </right>
      <top/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medium">
        <color auto="1"/>
      </left>
      <right style="hair">
        <color auto="1"/>
      </right>
      <top style="thin">
        <color auto="1"/>
      </top>
      <bottom/>
      <diagonal/>
    </border>
    <border>
      <left style="medium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/>
      <diagonal/>
    </border>
  </borders>
  <cellStyleXfs count="1">
    <xf numFmtId="0" fontId="0" fillId="0" borderId="0">
      <alignment vertical="center"/>
    </xf>
  </cellStyleXfs>
  <cellXfs count="11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0" fillId="0" borderId="10" xfId="0" applyBorder="1">
      <alignment vertical="center"/>
    </xf>
    <xf numFmtId="0" fontId="0" fillId="0" borderId="12" xfId="0" applyFill="1" applyBorder="1">
      <alignment vertical="center"/>
    </xf>
    <xf numFmtId="0" fontId="0" fillId="0" borderId="0" xfId="0" applyFill="1">
      <alignment vertical="center"/>
    </xf>
    <xf numFmtId="0" fontId="0" fillId="0" borderId="2" xfId="0" applyFill="1" applyBorder="1" applyAlignment="1">
      <alignment horizontal="center" vertical="center"/>
    </xf>
    <xf numFmtId="0" fontId="0" fillId="0" borderId="14" xfId="0" applyFill="1" applyBorder="1">
      <alignment vertical="center"/>
    </xf>
    <xf numFmtId="0" fontId="0" fillId="0" borderId="3" xfId="0" applyFill="1" applyBorder="1" applyAlignment="1">
      <alignment horizontal="center" vertical="center"/>
    </xf>
    <xf numFmtId="0" fontId="0" fillId="0" borderId="16" xfId="0" applyFill="1" applyBorder="1">
      <alignment vertical="center"/>
    </xf>
    <xf numFmtId="0" fontId="0" fillId="0" borderId="18" xfId="0" applyFill="1" applyBorder="1">
      <alignment vertical="center"/>
    </xf>
    <xf numFmtId="0" fontId="0" fillId="0" borderId="4" xfId="0" applyFill="1" applyBorder="1" applyAlignment="1">
      <alignment horizontal="center" vertical="center"/>
    </xf>
    <xf numFmtId="0" fontId="0" fillId="0" borderId="10" xfId="0" applyFill="1" applyBorder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14" xfId="0" applyFont="1" applyFill="1" applyBorder="1">
      <alignment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16" xfId="0" applyFont="1" applyFill="1" applyBorder="1">
      <alignment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10" xfId="0" applyFont="1" applyFill="1" applyBorder="1">
      <alignment vertical="center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4" fillId="0" borderId="12" xfId="0" applyFont="1" applyFill="1" applyBorder="1">
      <alignment vertical="center"/>
    </xf>
    <xf numFmtId="0" fontId="6" fillId="0" borderId="1" xfId="0" applyFont="1" applyFill="1" applyBorder="1" applyAlignment="1">
      <alignment horizontal="center" vertical="center"/>
    </xf>
    <xf numFmtId="0" fontId="0" fillId="0" borderId="12" xfId="0" applyFill="1" applyBorder="1">
      <alignment vertical="center"/>
    </xf>
    <xf numFmtId="0" fontId="0" fillId="0" borderId="2" xfId="0" applyFill="1" applyBorder="1" applyAlignment="1">
      <alignment horizontal="center" vertical="center"/>
    </xf>
    <xf numFmtId="0" fontId="0" fillId="0" borderId="14" xfId="0" applyFill="1" applyBorder="1">
      <alignment vertical="center"/>
    </xf>
    <xf numFmtId="0" fontId="0" fillId="0" borderId="3" xfId="0" applyFill="1" applyBorder="1" applyAlignment="1">
      <alignment horizontal="center" vertical="center"/>
    </xf>
    <xf numFmtId="0" fontId="0" fillId="0" borderId="16" xfId="0" applyFill="1" applyBorder="1">
      <alignment vertical="center"/>
    </xf>
    <xf numFmtId="0" fontId="0" fillId="0" borderId="21" xfId="0" applyFill="1" applyBorder="1">
      <alignment vertical="center"/>
    </xf>
    <xf numFmtId="0" fontId="2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14" xfId="0" applyFont="1" applyFill="1" applyBorder="1">
      <alignment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16" xfId="0" applyFont="1" applyFill="1" applyBorder="1">
      <alignment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23" xfId="0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21" xfId="0" applyFont="1" applyFill="1" applyBorder="1">
      <alignment vertical="center"/>
    </xf>
    <xf numFmtId="0" fontId="7" fillId="0" borderId="14" xfId="0" applyFont="1" applyFill="1" applyBorder="1">
      <alignment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10" xfId="0" applyFont="1" applyFill="1" applyBorder="1">
      <alignment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16" xfId="0" applyFont="1" applyFill="1" applyBorder="1">
      <alignment vertical="center"/>
    </xf>
    <xf numFmtId="0" fontId="0" fillId="0" borderId="14" xfId="0" applyFont="1" applyFill="1" applyBorder="1">
      <alignment vertical="center"/>
    </xf>
    <xf numFmtId="0" fontId="0" fillId="0" borderId="2" xfId="0" applyFill="1" applyBorder="1" applyAlignment="1">
      <alignment horizontal="center" vertical="center"/>
    </xf>
    <xf numFmtId="0" fontId="0" fillId="0" borderId="20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0" fillId="0" borderId="14" xfId="0" applyFill="1" applyBorder="1" applyAlignment="1">
      <alignment vertical="center" wrapText="1"/>
    </xf>
    <xf numFmtId="0" fontId="0" fillId="0" borderId="8" xfId="0" applyFill="1" applyBorder="1">
      <alignment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0" borderId="13" xfId="0" applyFill="1" applyBorder="1" applyAlignment="1">
      <alignment horizontal="center" vertical="center"/>
    </xf>
    <xf numFmtId="0" fontId="0" fillId="0" borderId="15" xfId="0" applyFill="1" applyBorder="1" applyAlignment="1">
      <alignment horizontal="center" vertical="center"/>
    </xf>
    <xf numFmtId="0" fontId="0" fillId="0" borderId="19" xfId="0" applyFill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 wrapText="1"/>
    </xf>
    <xf numFmtId="0" fontId="0" fillId="0" borderId="17" xfId="0" applyFill="1" applyBorder="1" applyAlignment="1">
      <alignment horizontal="center" vertical="center"/>
    </xf>
    <xf numFmtId="0" fontId="0" fillId="0" borderId="17" xfId="0" applyFill="1" applyBorder="1" applyAlignment="1">
      <alignment horizontal="center" vertical="center" wrapText="1"/>
    </xf>
    <xf numFmtId="0" fontId="0" fillId="0" borderId="24" xfId="0" applyFill="1" applyBorder="1" applyAlignment="1">
      <alignment horizontal="center" vertical="center"/>
    </xf>
    <xf numFmtId="0" fontId="0" fillId="0" borderId="22" xfId="0" applyFill="1" applyBorder="1" applyAlignment="1">
      <alignment horizontal="center" vertical="center"/>
    </xf>
    <xf numFmtId="0" fontId="0" fillId="0" borderId="25" xfId="0" applyFill="1" applyBorder="1" applyAlignment="1">
      <alignment horizontal="center" vertical="center"/>
    </xf>
    <xf numFmtId="0" fontId="0" fillId="0" borderId="27" xfId="0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20" xfId="0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0" fillId="0" borderId="23" xfId="0" applyFill="1" applyBorder="1" applyAlignment="1">
      <alignment horizontal="center" vertical="center"/>
    </xf>
    <xf numFmtId="0" fontId="0" fillId="0" borderId="26" xfId="0" applyFill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242"/>
  <sheetViews>
    <sheetView tabSelected="1" zoomScaleNormal="100" workbookViewId="0">
      <pane ySplit="5" topLeftCell="A63" activePane="bottomLeft" state="frozen"/>
      <selection pane="bottomLeft" activeCell="B2" sqref="B2:F2"/>
    </sheetView>
  </sheetViews>
  <sheetFormatPr defaultRowHeight="16.5"/>
  <cols>
    <col min="1" max="1" width="1.625" customWidth="1"/>
    <col min="2" max="2" width="16.25" bestFit="1" customWidth="1"/>
    <col min="3" max="5" width="8.75" style="1"/>
    <col min="6" max="6" width="51.25" bestFit="1" customWidth="1"/>
  </cols>
  <sheetData>
    <row r="1" spans="2:6">
      <c r="B1" t="s">
        <v>46</v>
      </c>
    </row>
    <row r="2" spans="2:6" ht="33" customHeight="1">
      <c r="B2" s="84" t="s">
        <v>48</v>
      </c>
      <c r="C2" s="85"/>
      <c r="D2" s="85"/>
      <c r="E2" s="85"/>
      <c r="F2" s="85"/>
    </row>
    <row r="3" spans="2:6" ht="17.25" thickBot="1"/>
    <row r="4" spans="2:6" ht="19.899999999999999" customHeight="1">
      <c r="B4" s="3" t="s">
        <v>40</v>
      </c>
      <c r="C4" s="4" t="s">
        <v>41</v>
      </c>
      <c r="D4" s="4" t="s">
        <v>42</v>
      </c>
      <c r="E4" s="4" t="s">
        <v>43</v>
      </c>
      <c r="F4" s="5" t="s">
        <v>44</v>
      </c>
    </row>
    <row r="5" spans="2:6" ht="19.899999999999999" customHeight="1">
      <c r="B5" s="82" t="s">
        <v>45</v>
      </c>
      <c r="C5" s="83"/>
      <c r="D5" s="83"/>
      <c r="E5" s="2">
        <f>E6+E12+E17+E24+E29+E43+E50+E57+E64+E92+E70+E78+E85+E99+E105+E112+E119+E127+E134+E141+E148+E155+E162+E168+E176+E183+E190+E197+E204+E211+E217+E224+E231+E237</f>
        <v>642</v>
      </c>
      <c r="F5" s="6"/>
    </row>
    <row r="6" spans="2:6" s="8" customFormat="1" ht="19.899999999999999" customHeight="1">
      <c r="B6" s="89" t="s">
        <v>143</v>
      </c>
      <c r="C6" s="109" t="s">
        <v>47</v>
      </c>
      <c r="D6" s="109"/>
      <c r="E6" s="20">
        <f>E7</f>
        <v>19</v>
      </c>
      <c r="F6" s="7"/>
    </row>
    <row r="7" spans="2:6" s="8" customFormat="1" ht="19.899999999999999" customHeight="1">
      <c r="B7" s="90"/>
      <c r="C7" s="95" t="s">
        <v>1</v>
      </c>
      <c r="D7" s="19" t="s">
        <v>2</v>
      </c>
      <c r="E7" s="19">
        <f>SUM(E8:E11)</f>
        <v>19</v>
      </c>
      <c r="F7" s="10"/>
    </row>
    <row r="8" spans="2:6" s="8" customFormat="1" ht="19.899999999999999" customHeight="1">
      <c r="B8" s="90"/>
      <c r="C8" s="95"/>
      <c r="D8" s="19" t="s">
        <v>3</v>
      </c>
      <c r="E8" s="19">
        <v>1</v>
      </c>
      <c r="F8" s="10" t="s">
        <v>9</v>
      </c>
    </row>
    <row r="9" spans="2:6" s="8" customFormat="1" ht="19.899999999999999" customHeight="1">
      <c r="B9" s="90"/>
      <c r="C9" s="95"/>
      <c r="D9" s="19" t="s">
        <v>4</v>
      </c>
      <c r="E9" s="19">
        <v>7</v>
      </c>
      <c r="F9" s="43" t="s">
        <v>178</v>
      </c>
    </row>
    <row r="10" spans="2:6" s="8" customFormat="1" ht="19.899999999999999" customHeight="1">
      <c r="B10" s="90"/>
      <c r="C10" s="95"/>
      <c r="D10" s="19" t="s">
        <v>5</v>
      </c>
      <c r="E10" s="19">
        <v>7</v>
      </c>
      <c r="F10" s="43" t="s">
        <v>179</v>
      </c>
    </row>
    <row r="11" spans="2:6" s="8" customFormat="1" ht="19.899999999999999" customHeight="1">
      <c r="B11" s="91"/>
      <c r="C11" s="100"/>
      <c r="D11" s="21" t="s">
        <v>52</v>
      </c>
      <c r="E11" s="21">
        <v>4</v>
      </c>
      <c r="F11" s="12" t="s">
        <v>197</v>
      </c>
    </row>
    <row r="12" spans="2:6" s="8" customFormat="1" ht="19.899999999999999" customHeight="1">
      <c r="B12" s="104" t="s">
        <v>142</v>
      </c>
      <c r="C12" s="109" t="s">
        <v>47</v>
      </c>
      <c r="D12" s="109"/>
      <c r="E12" s="51">
        <f>E13</f>
        <v>7</v>
      </c>
      <c r="F12" s="35"/>
    </row>
    <row r="13" spans="2:6" s="8" customFormat="1" ht="19.899999999999999" customHeight="1">
      <c r="B13" s="115"/>
      <c r="C13" s="95" t="s">
        <v>1</v>
      </c>
      <c r="D13" s="52" t="s">
        <v>2</v>
      </c>
      <c r="E13" s="52">
        <f>SUM(E14:E16)</f>
        <v>7</v>
      </c>
      <c r="F13" s="37"/>
    </row>
    <row r="14" spans="2:6" s="8" customFormat="1" ht="19.899999999999999" customHeight="1">
      <c r="B14" s="115"/>
      <c r="C14" s="95"/>
      <c r="D14" s="52" t="s">
        <v>3</v>
      </c>
      <c r="E14" s="52">
        <v>1</v>
      </c>
      <c r="F14" s="37" t="s">
        <v>9</v>
      </c>
    </row>
    <row r="15" spans="2:6" s="8" customFormat="1" ht="19.899999999999999" customHeight="1">
      <c r="B15" s="115"/>
      <c r="C15" s="95"/>
      <c r="D15" s="52" t="s">
        <v>4</v>
      </c>
      <c r="E15" s="52">
        <v>4</v>
      </c>
      <c r="F15" s="43" t="s">
        <v>140</v>
      </c>
    </row>
    <row r="16" spans="2:6" s="8" customFormat="1" ht="19.899999999999999" customHeight="1">
      <c r="B16" s="116"/>
      <c r="C16" s="95"/>
      <c r="D16" s="52" t="s">
        <v>139</v>
      </c>
      <c r="E16" s="52">
        <v>2</v>
      </c>
      <c r="F16" s="43" t="s">
        <v>141</v>
      </c>
    </row>
    <row r="17" spans="2:6" s="8" customFormat="1" ht="19.899999999999999" customHeight="1">
      <c r="B17" s="89" t="s">
        <v>13</v>
      </c>
      <c r="C17" s="109" t="s">
        <v>0</v>
      </c>
      <c r="D17" s="109"/>
      <c r="E17" s="20">
        <f>E18</f>
        <v>19</v>
      </c>
      <c r="F17" s="7"/>
    </row>
    <row r="18" spans="2:6" s="8" customFormat="1" ht="19.899999999999999" customHeight="1">
      <c r="B18" s="90"/>
      <c r="C18" s="95" t="s">
        <v>1</v>
      </c>
      <c r="D18" s="19" t="s">
        <v>2</v>
      </c>
      <c r="E18" s="19">
        <f>SUM(E19:E23)</f>
        <v>19</v>
      </c>
      <c r="F18" s="10"/>
    </row>
    <row r="19" spans="2:6" s="8" customFormat="1" ht="19.899999999999999" customHeight="1">
      <c r="B19" s="90"/>
      <c r="C19" s="95"/>
      <c r="D19" s="19" t="s">
        <v>3</v>
      </c>
      <c r="E19" s="19">
        <v>1</v>
      </c>
      <c r="F19" s="10" t="s">
        <v>9</v>
      </c>
    </row>
    <row r="20" spans="2:6" s="8" customFormat="1" ht="19.899999999999999" customHeight="1">
      <c r="B20" s="90"/>
      <c r="C20" s="95"/>
      <c r="D20" s="19" t="s">
        <v>4</v>
      </c>
      <c r="E20" s="19">
        <v>5</v>
      </c>
      <c r="F20" s="37" t="s">
        <v>106</v>
      </c>
    </row>
    <row r="21" spans="2:6" s="8" customFormat="1" ht="19.899999999999999" customHeight="1">
      <c r="B21" s="90"/>
      <c r="C21" s="95"/>
      <c r="D21" s="19" t="s">
        <v>5</v>
      </c>
      <c r="E21" s="19">
        <v>8</v>
      </c>
      <c r="F21" s="10" t="s">
        <v>128</v>
      </c>
    </row>
    <row r="22" spans="2:6" s="8" customFormat="1" ht="19.899999999999999" customHeight="1">
      <c r="B22" s="90"/>
      <c r="C22" s="95"/>
      <c r="D22" s="19" t="s">
        <v>6</v>
      </c>
      <c r="E22" s="19">
        <v>4</v>
      </c>
      <c r="F22" s="37" t="s">
        <v>127</v>
      </c>
    </row>
    <row r="23" spans="2:6" s="8" customFormat="1" ht="19.899999999999999" customHeight="1">
      <c r="B23" s="91"/>
      <c r="C23" s="100"/>
      <c r="D23" s="21" t="s">
        <v>11</v>
      </c>
      <c r="E23" s="21">
        <v>1</v>
      </c>
      <c r="F23" s="39" t="s">
        <v>9</v>
      </c>
    </row>
    <row r="24" spans="2:6" s="8" customFormat="1" ht="19.899999999999999" customHeight="1">
      <c r="B24" s="89" t="s">
        <v>14</v>
      </c>
      <c r="C24" s="109" t="s">
        <v>0</v>
      </c>
      <c r="D24" s="109"/>
      <c r="E24" s="16">
        <f>E25</f>
        <v>12</v>
      </c>
      <c r="F24" s="7"/>
    </row>
    <row r="25" spans="2:6" s="8" customFormat="1" ht="19.899999999999999" customHeight="1">
      <c r="B25" s="90"/>
      <c r="C25" s="95" t="s">
        <v>1</v>
      </c>
      <c r="D25" s="9" t="s">
        <v>2</v>
      </c>
      <c r="E25" s="9">
        <f>SUM(E26:E28)</f>
        <v>12</v>
      </c>
      <c r="F25" s="10"/>
    </row>
    <row r="26" spans="2:6" s="8" customFormat="1" ht="19.899999999999999" customHeight="1">
      <c r="B26" s="90"/>
      <c r="C26" s="95"/>
      <c r="D26" s="9" t="s">
        <v>3</v>
      </c>
      <c r="E26" s="9">
        <v>1</v>
      </c>
      <c r="F26" s="10" t="s">
        <v>15</v>
      </c>
    </row>
    <row r="27" spans="2:6" s="8" customFormat="1" ht="19.899999999999999" customHeight="1">
      <c r="B27" s="90"/>
      <c r="C27" s="95"/>
      <c r="D27" s="9" t="s">
        <v>4</v>
      </c>
      <c r="E27" s="9">
        <v>8</v>
      </c>
      <c r="F27" s="10" t="s">
        <v>119</v>
      </c>
    </row>
    <row r="28" spans="2:6" s="8" customFormat="1" ht="19.899999999999999" customHeight="1" thickBot="1">
      <c r="B28" s="94"/>
      <c r="C28" s="96"/>
      <c r="D28" s="79" t="s">
        <v>5</v>
      </c>
      <c r="E28" s="79">
        <v>3</v>
      </c>
      <c r="F28" s="15" t="s">
        <v>129</v>
      </c>
    </row>
    <row r="29" spans="2:6" s="8" customFormat="1" ht="19.899999999999999" customHeight="1">
      <c r="B29" s="118" t="s">
        <v>16</v>
      </c>
      <c r="C29" s="112" t="s">
        <v>0</v>
      </c>
      <c r="D29" s="112"/>
      <c r="E29" s="81">
        <f>E30+E31+E38+E39</f>
        <v>30</v>
      </c>
      <c r="F29" s="75"/>
    </row>
    <row r="30" spans="2:6" s="8" customFormat="1" ht="19.899999999999999" customHeight="1">
      <c r="B30" s="90"/>
      <c r="C30" s="95" t="s">
        <v>17</v>
      </c>
      <c r="D30" s="95"/>
      <c r="E30" s="77">
        <v>1</v>
      </c>
      <c r="F30" s="37" t="s">
        <v>18</v>
      </c>
    </row>
    <row r="31" spans="2:6" s="8" customFormat="1" ht="19.899999999999999" customHeight="1">
      <c r="B31" s="90"/>
      <c r="C31" s="95" t="s">
        <v>1</v>
      </c>
      <c r="D31" s="77" t="s">
        <v>2</v>
      </c>
      <c r="E31" s="77">
        <f>SUM(E32:E37)</f>
        <v>23</v>
      </c>
      <c r="F31" s="37"/>
    </row>
    <row r="32" spans="2:6" s="8" customFormat="1" ht="19.899999999999999" customHeight="1">
      <c r="B32" s="90"/>
      <c r="C32" s="95"/>
      <c r="D32" s="77" t="s">
        <v>19</v>
      </c>
      <c r="E32" s="77">
        <v>1</v>
      </c>
      <c r="F32" s="37" t="s">
        <v>9</v>
      </c>
    </row>
    <row r="33" spans="2:6" s="8" customFormat="1" ht="19.899999999999999" customHeight="1">
      <c r="B33" s="90"/>
      <c r="C33" s="95"/>
      <c r="D33" s="77" t="s">
        <v>20</v>
      </c>
      <c r="E33" s="77">
        <v>1</v>
      </c>
      <c r="F33" s="37" t="s">
        <v>9</v>
      </c>
    </row>
    <row r="34" spans="2:6" s="8" customFormat="1" ht="19.899999999999999" customHeight="1">
      <c r="B34" s="90"/>
      <c r="C34" s="95"/>
      <c r="D34" s="77" t="s">
        <v>21</v>
      </c>
      <c r="E34" s="77">
        <v>1</v>
      </c>
      <c r="F34" s="37" t="s">
        <v>59</v>
      </c>
    </row>
    <row r="35" spans="2:6" s="8" customFormat="1" ht="19.899999999999999" customHeight="1">
      <c r="B35" s="90"/>
      <c r="C35" s="95"/>
      <c r="D35" s="77" t="s">
        <v>4</v>
      </c>
      <c r="E35" s="80">
        <v>9</v>
      </c>
      <c r="F35" s="43" t="s">
        <v>137</v>
      </c>
    </row>
    <row r="36" spans="2:6" s="8" customFormat="1" ht="19.899999999999999" customHeight="1">
      <c r="B36" s="90"/>
      <c r="C36" s="95"/>
      <c r="D36" s="77" t="s">
        <v>5</v>
      </c>
      <c r="E36" s="80">
        <v>5</v>
      </c>
      <c r="F36" s="43" t="s">
        <v>138</v>
      </c>
    </row>
    <row r="37" spans="2:6" s="8" customFormat="1" ht="19.899999999999999" customHeight="1">
      <c r="B37" s="90"/>
      <c r="C37" s="95"/>
      <c r="D37" s="77" t="s">
        <v>6</v>
      </c>
      <c r="E37" s="77">
        <v>6</v>
      </c>
      <c r="F37" s="37" t="s">
        <v>121</v>
      </c>
    </row>
    <row r="38" spans="2:6" s="8" customFormat="1" ht="19.899999999999999" customHeight="1">
      <c r="B38" s="90"/>
      <c r="C38" s="77" t="s">
        <v>54</v>
      </c>
      <c r="D38" s="77" t="s">
        <v>57</v>
      </c>
      <c r="E38" s="77">
        <v>1</v>
      </c>
      <c r="F38" s="37" t="s">
        <v>55</v>
      </c>
    </row>
    <row r="39" spans="2:6" s="8" customFormat="1" ht="19.899999999999999" customHeight="1">
      <c r="B39" s="90"/>
      <c r="C39" s="95" t="s">
        <v>22</v>
      </c>
      <c r="D39" s="62" t="s">
        <v>2</v>
      </c>
      <c r="E39" s="62">
        <f>SUM(E40:E42)</f>
        <v>5</v>
      </c>
      <c r="F39" s="61"/>
    </row>
    <row r="40" spans="2:6" s="8" customFormat="1" ht="19.899999999999999" customHeight="1">
      <c r="B40" s="94"/>
      <c r="C40" s="96"/>
      <c r="D40" s="63" t="s">
        <v>3</v>
      </c>
      <c r="E40" s="63">
        <v>2</v>
      </c>
      <c r="F40" s="64" t="s">
        <v>200</v>
      </c>
    </row>
    <row r="41" spans="2:6" s="8" customFormat="1" ht="19.899999999999999" customHeight="1">
      <c r="B41" s="94"/>
      <c r="C41" s="96"/>
      <c r="D41" s="63" t="s">
        <v>135</v>
      </c>
      <c r="E41" s="63">
        <v>1</v>
      </c>
      <c r="F41" s="64" t="s">
        <v>134</v>
      </c>
    </row>
    <row r="42" spans="2:6" s="8" customFormat="1" ht="19.899999999999999" customHeight="1">
      <c r="B42" s="91"/>
      <c r="C42" s="100"/>
      <c r="D42" s="65" t="s">
        <v>53</v>
      </c>
      <c r="E42" s="65">
        <v>2</v>
      </c>
      <c r="F42" s="66" t="s">
        <v>136</v>
      </c>
    </row>
    <row r="43" spans="2:6" s="8" customFormat="1" ht="19.899999999999999" customHeight="1">
      <c r="B43" s="102" t="s">
        <v>144</v>
      </c>
      <c r="C43" s="108" t="s">
        <v>47</v>
      </c>
      <c r="D43" s="108"/>
      <c r="E43" s="17">
        <f>E44</f>
        <v>16</v>
      </c>
      <c r="F43" s="13"/>
    </row>
    <row r="44" spans="2:6" s="8" customFormat="1" ht="19.899999999999999" customHeight="1">
      <c r="B44" s="90"/>
      <c r="C44" s="95" t="s">
        <v>1</v>
      </c>
      <c r="D44" s="9" t="s">
        <v>2</v>
      </c>
      <c r="E44" s="9">
        <f>SUM(E45:E49)</f>
        <v>16</v>
      </c>
      <c r="F44" s="10"/>
    </row>
    <row r="45" spans="2:6" s="8" customFormat="1" ht="19.899999999999999" customHeight="1">
      <c r="B45" s="90"/>
      <c r="C45" s="95"/>
      <c r="D45" s="9" t="s">
        <v>3</v>
      </c>
      <c r="E45" s="9">
        <v>1</v>
      </c>
      <c r="F45" s="10" t="s">
        <v>23</v>
      </c>
    </row>
    <row r="46" spans="2:6" s="8" customFormat="1" ht="19.899999999999999" customHeight="1">
      <c r="B46" s="90"/>
      <c r="C46" s="95"/>
      <c r="D46" s="9" t="s">
        <v>4</v>
      </c>
      <c r="E46" s="9">
        <v>7</v>
      </c>
      <c r="F46" s="10" t="s">
        <v>130</v>
      </c>
    </row>
    <row r="47" spans="2:6" s="8" customFormat="1" ht="19.899999999999999" customHeight="1">
      <c r="B47" s="90"/>
      <c r="C47" s="95"/>
      <c r="D47" s="9" t="s">
        <v>5</v>
      </c>
      <c r="E47" s="9">
        <v>5</v>
      </c>
      <c r="F47" s="10" t="s">
        <v>115</v>
      </c>
    </row>
    <row r="48" spans="2:6" s="8" customFormat="1" ht="19.899999999999999" customHeight="1">
      <c r="B48" s="94"/>
      <c r="C48" s="96"/>
      <c r="D48" s="18" t="s">
        <v>49</v>
      </c>
      <c r="E48" s="18">
        <v>1</v>
      </c>
      <c r="F48" s="15" t="s">
        <v>50</v>
      </c>
    </row>
    <row r="49" spans="2:6" s="8" customFormat="1" ht="19.899999999999999" customHeight="1">
      <c r="B49" s="94"/>
      <c r="C49" s="96"/>
      <c r="D49" s="18" t="s">
        <v>11</v>
      </c>
      <c r="E49" s="14">
        <v>2</v>
      </c>
      <c r="F49" s="15" t="s">
        <v>56</v>
      </c>
    </row>
    <row r="50" spans="2:6" s="8" customFormat="1" ht="19.899999999999999" customHeight="1">
      <c r="B50" s="89" t="s">
        <v>145</v>
      </c>
      <c r="C50" s="109" t="s">
        <v>0</v>
      </c>
      <c r="D50" s="109"/>
      <c r="E50" s="16">
        <f>E51</f>
        <v>24</v>
      </c>
      <c r="F50" s="7"/>
    </row>
    <row r="51" spans="2:6" s="8" customFormat="1" ht="19.899999999999999" customHeight="1">
      <c r="B51" s="90"/>
      <c r="C51" s="95" t="s">
        <v>1</v>
      </c>
      <c r="D51" s="9" t="s">
        <v>2</v>
      </c>
      <c r="E51" s="9">
        <f>SUM(E52:E56)</f>
        <v>24</v>
      </c>
      <c r="F51" s="10"/>
    </row>
    <row r="52" spans="2:6" s="8" customFormat="1" ht="19.899999999999999" customHeight="1">
      <c r="B52" s="90"/>
      <c r="C52" s="95"/>
      <c r="D52" s="9" t="s">
        <v>3</v>
      </c>
      <c r="E52" s="9">
        <v>1</v>
      </c>
      <c r="F52" s="43" t="s">
        <v>9</v>
      </c>
    </row>
    <row r="53" spans="2:6" s="8" customFormat="1" ht="19.899999999999999" customHeight="1">
      <c r="B53" s="90"/>
      <c r="C53" s="95"/>
      <c r="D53" s="9" t="s">
        <v>4</v>
      </c>
      <c r="E53" s="48">
        <v>5</v>
      </c>
      <c r="F53" s="43" t="s">
        <v>118</v>
      </c>
    </row>
    <row r="54" spans="2:6" s="8" customFormat="1" ht="19.899999999999999" customHeight="1">
      <c r="B54" s="90"/>
      <c r="C54" s="95"/>
      <c r="D54" s="9" t="s">
        <v>5</v>
      </c>
      <c r="E54" s="46">
        <v>8</v>
      </c>
      <c r="F54" s="43" t="s">
        <v>161</v>
      </c>
    </row>
    <row r="55" spans="2:6" s="8" customFormat="1" ht="19.899999999999999" customHeight="1">
      <c r="B55" s="90"/>
      <c r="C55" s="95"/>
      <c r="D55" s="9" t="s">
        <v>6</v>
      </c>
      <c r="E55" s="46">
        <v>5</v>
      </c>
      <c r="F55" s="43" t="s">
        <v>162</v>
      </c>
    </row>
    <row r="56" spans="2:6" s="8" customFormat="1" ht="19.899999999999999" customHeight="1">
      <c r="B56" s="91"/>
      <c r="C56" s="100"/>
      <c r="D56" s="11" t="s">
        <v>11</v>
      </c>
      <c r="E56" s="47">
        <v>5</v>
      </c>
      <c r="F56" s="45" t="s">
        <v>162</v>
      </c>
    </row>
    <row r="57" spans="2:6" s="8" customFormat="1" ht="19.899999999999999" customHeight="1">
      <c r="B57" s="104" t="s">
        <v>146</v>
      </c>
      <c r="C57" s="109" t="s">
        <v>0</v>
      </c>
      <c r="D57" s="109"/>
      <c r="E57" s="20">
        <f>E58</f>
        <v>12</v>
      </c>
      <c r="F57" s="7"/>
    </row>
    <row r="58" spans="2:6" s="8" customFormat="1" ht="19.899999999999999" customHeight="1">
      <c r="B58" s="105"/>
      <c r="C58" s="96" t="s">
        <v>1</v>
      </c>
      <c r="D58" s="19" t="s">
        <v>2</v>
      </c>
      <c r="E58" s="19">
        <f>SUM(E59:E63)</f>
        <v>12</v>
      </c>
      <c r="F58" s="10"/>
    </row>
    <row r="59" spans="2:6" s="8" customFormat="1" ht="19.899999999999999" customHeight="1">
      <c r="B59" s="105"/>
      <c r="C59" s="113"/>
      <c r="D59" s="19" t="s">
        <v>3</v>
      </c>
      <c r="E59" s="19">
        <v>1</v>
      </c>
      <c r="F59" s="10" t="s">
        <v>15</v>
      </c>
    </row>
    <row r="60" spans="2:6" s="8" customFormat="1" ht="19.899999999999999" customHeight="1">
      <c r="B60" s="105"/>
      <c r="C60" s="113"/>
      <c r="D60" s="19" t="s">
        <v>4</v>
      </c>
      <c r="E60" s="19">
        <v>3</v>
      </c>
      <c r="F60" s="10" t="s">
        <v>25</v>
      </c>
    </row>
    <row r="61" spans="2:6" s="8" customFormat="1" ht="19.899999999999999" customHeight="1">
      <c r="B61" s="105"/>
      <c r="C61" s="113"/>
      <c r="D61" s="19" t="s">
        <v>5</v>
      </c>
      <c r="E61" s="19">
        <v>4</v>
      </c>
      <c r="F61" s="10" t="s">
        <v>51</v>
      </c>
    </row>
    <row r="62" spans="2:6" s="8" customFormat="1" ht="19.899999999999999" customHeight="1">
      <c r="B62" s="105"/>
      <c r="C62" s="113"/>
      <c r="D62" s="52" t="s">
        <v>6</v>
      </c>
      <c r="E62" s="52">
        <v>3</v>
      </c>
      <c r="F62" s="37" t="s">
        <v>120</v>
      </c>
    </row>
    <row r="63" spans="2:6" s="8" customFormat="1" ht="19.899999999999999" customHeight="1">
      <c r="B63" s="116"/>
      <c r="C63" s="117"/>
      <c r="D63" s="54" t="s">
        <v>163</v>
      </c>
      <c r="E63" s="54">
        <v>1</v>
      </c>
      <c r="F63" s="37" t="s">
        <v>59</v>
      </c>
    </row>
    <row r="64" spans="2:6" s="8" customFormat="1" ht="19.899999999999999" customHeight="1">
      <c r="B64" s="89" t="s">
        <v>29</v>
      </c>
      <c r="C64" s="109" t="s">
        <v>47</v>
      </c>
      <c r="D64" s="109"/>
      <c r="E64" s="20">
        <f>E65</f>
        <v>18</v>
      </c>
      <c r="F64" s="7"/>
    </row>
    <row r="65" spans="2:6" s="8" customFormat="1" ht="19.899999999999999" customHeight="1">
      <c r="B65" s="90"/>
      <c r="C65" s="95" t="s">
        <v>1</v>
      </c>
      <c r="D65" s="19" t="s">
        <v>2</v>
      </c>
      <c r="E65" s="19">
        <f>SUM(E66:E69)</f>
        <v>18</v>
      </c>
      <c r="F65" s="10"/>
    </row>
    <row r="66" spans="2:6" s="8" customFormat="1" ht="19.899999999999999" customHeight="1">
      <c r="B66" s="90"/>
      <c r="C66" s="95"/>
      <c r="D66" s="19" t="s">
        <v>3</v>
      </c>
      <c r="E66" s="19">
        <v>1</v>
      </c>
      <c r="F66" s="10" t="s">
        <v>9</v>
      </c>
    </row>
    <row r="67" spans="2:6" s="8" customFormat="1" ht="19.899999999999999" customHeight="1">
      <c r="B67" s="90"/>
      <c r="C67" s="95"/>
      <c r="D67" s="19" t="s">
        <v>4</v>
      </c>
      <c r="E67" s="22">
        <v>4</v>
      </c>
      <c r="F67" s="23" t="s">
        <v>62</v>
      </c>
    </row>
    <row r="68" spans="2:6" s="8" customFormat="1" ht="19.899999999999999" customHeight="1">
      <c r="B68" s="90"/>
      <c r="C68" s="95"/>
      <c r="D68" s="19" t="s">
        <v>5</v>
      </c>
      <c r="E68" s="22">
        <v>7</v>
      </c>
      <c r="F68" s="23" t="s">
        <v>63</v>
      </c>
    </row>
    <row r="69" spans="2:6" s="8" customFormat="1" ht="19.899999999999999" customHeight="1" thickBot="1">
      <c r="B69" s="94"/>
      <c r="C69" s="96"/>
      <c r="D69" s="72" t="s">
        <v>6</v>
      </c>
      <c r="E69" s="72">
        <v>6</v>
      </c>
      <c r="F69" s="15" t="s">
        <v>10</v>
      </c>
    </row>
    <row r="70" spans="2:6" s="8" customFormat="1" ht="19.899999999999999" customHeight="1">
      <c r="B70" s="107" t="s">
        <v>147</v>
      </c>
      <c r="C70" s="112" t="s">
        <v>47</v>
      </c>
      <c r="D70" s="112"/>
      <c r="E70" s="81">
        <f>E71</f>
        <v>24</v>
      </c>
      <c r="F70" s="75"/>
    </row>
    <row r="71" spans="2:6" s="8" customFormat="1" ht="19.899999999999999" customHeight="1">
      <c r="B71" s="105"/>
      <c r="C71" s="96" t="s">
        <v>1</v>
      </c>
      <c r="D71" s="77" t="s">
        <v>2</v>
      </c>
      <c r="E71" s="77">
        <f>SUM(E72:E77)</f>
        <v>24</v>
      </c>
      <c r="F71" s="37"/>
    </row>
    <row r="72" spans="2:6" s="8" customFormat="1" ht="19.899999999999999" customHeight="1">
      <c r="B72" s="105"/>
      <c r="C72" s="113"/>
      <c r="D72" s="77" t="s">
        <v>20</v>
      </c>
      <c r="E72" s="77">
        <v>1</v>
      </c>
      <c r="F72" s="37" t="s">
        <v>9</v>
      </c>
    </row>
    <row r="73" spans="2:6" s="8" customFormat="1" ht="19.899999999999999" customHeight="1">
      <c r="B73" s="105"/>
      <c r="C73" s="113"/>
      <c r="D73" s="77" t="s">
        <v>3</v>
      </c>
      <c r="E73" s="77">
        <v>1</v>
      </c>
      <c r="F73" s="37" t="s">
        <v>9</v>
      </c>
    </row>
    <row r="74" spans="2:6" s="8" customFormat="1" ht="19.899999999999999" customHeight="1">
      <c r="B74" s="105"/>
      <c r="C74" s="113"/>
      <c r="D74" s="77" t="s">
        <v>4</v>
      </c>
      <c r="E74" s="77">
        <v>7</v>
      </c>
      <c r="F74" s="37" t="s">
        <v>193</v>
      </c>
    </row>
    <row r="75" spans="2:6" s="8" customFormat="1" ht="19.899999999999999" customHeight="1">
      <c r="B75" s="105"/>
      <c r="C75" s="113"/>
      <c r="D75" s="77" t="s">
        <v>5</v>
      </c>
      <c r="E75" s="77">
        <v>7</v>
      </c>
      <c r="F75" s="37" t="s">
        <v>199</v>
      </c>
    </row>
    <row r="76" spans="2:6" s="8" customFormat="1" ht="19.899999999999999" customHeight="1">
      <c r="B76" s="105"/>
      <c r="C76" s="113"/>
      <c r="D76" s="79" t="s">
        <v>6</v>
      </c>
      <c r="E76" s="79">
        <v>7</v>
      </c>
      <c r="F76" s="15" t="s">
        <v>192</v>
      </c>
    </row>
    <row r="77" spans="2:6" s="8" customFormat="1" ht="19.899999999999999" customHeight="1">
      <c r="B77" s="106"/>
      <c r="C77" s="114"/>
      <c r="D77" s="78" t="s">
        <v>58</v>
      </c>
      <c r="E77" s="78">
        <v>1</v>
      </c>
      <c r="F77" s="39" t="s">
        <v>198</v>
      </c>
    </row>
    <row r="78" spans="2:6" s="8" customFormat="1" ht="19.899999999999999" customHeight="1">
      <c r="B78" s="102" t="s">
        <v>26</v>
      </c>
      <c r="C78" s="108" t="s">
        <v>47</v>
      </c>
      <c r="D78" s="108"/>
      <c r="E78" s="73">
        <f>E79</f>
        <v>35</v>
      </c>
      <c r="F78" s="13"/>
    </row>
    <row r="79" spans="2:6" s="8" customFormat="1" ht="19.899999999999999" customHeight="1">
      <c r="B79" s="90"/>
      <c r="C79" s="95" t="s">
        <v>1</v>
      </c>
      <c r="D79" s="68" t="s">
        <v>2</v>
      </c>
      <c r="E79" s="68">
        <f>SUM(E80:E84)</f>
        <v>35</v>
      </c>
      <c r="F79" s="37"/>
    </row>
    <row r="80" spans="2:6" s="8" customFormat="1" ht="19.899999999999999" customHeight="1">
      <c r="B80" s="90"/>
      <c r="C80" s="95"/>
      <c r="D80" s="68" t="s">
        <v>3</v>
      </c>
      <c r="E80" s="68">
        <v>1</v>
      </c>
      <c r="F80" s="37" t="s">
        <v>9</v>
      </c>
    </row>
    <row r="81" spans="2:6" s="8" customFormat="1" ht="19.899999999999999" customHeight="1">
      <c r="B81" s="90"/>
      <c r="C81" s="95"/>
      <c r="D81" s="68" t="s">
        <v>4</v>
      </c>
      <c r="E81" s="68">
        <v>13</v>
      </c>
      <c r="F81" s="37" t="s">
        <v>190</v>
      </c>
    </row>
    <row r="82" spans="2:6" s="8" customFormat="1" ht="19.899999999999999" customHeight="1">
      <c r="B82" s="90"/>
      <c r="C82" s="95"/>
      <c r="D82" s="68" t="s">
        <v>5</v>
      </c>
      <c r="E82" s="68">
        <v>11</v>
      </c>
      <c r="F82" s="37" t="s">
        <v>191</v>
      </c>
    </row>
    <row r="83" spans="2:6" s="8" customFormat="1" ht="19.899999999999999" customHeight="1">
      <c r="B83" s="90"/>
      <c r="C83" s="95"/>
      <c r="D83" s="68" t="s">
        <v>6</v>
      </c>
      <c r="E83" s="68">
        <v>4</v>
      </c>
      <c r="F83" s="37" t="s">
        <v>60</v>
      </c>
    </row>
    <row r="84" spans="2:6" s="8" customFormat="1" ht="19.899999999999999" customHeight="1">
      <c r="B84" s="94"/>
      <c r="C84" s="96"/>
      <c r="D84" s="72" t="s">
        <v>11</v>
      </c>
      <c r="E84" s="72">
        <v>6</v>
      </c>
      <c r="F84" s="15" t="s">
        <v>165</v>
      </c>
    </row>
    <row r="85" spans="2:6" s="8" customFormat="1" ht="19.899999999999999" customHeight="1">
      <c r="B85" s="89" t="s">
        <v>27</v>
      </c>
      <c r="C85" s="109" t="s">
        <v>47</v>
      </c>
      <c r="D85" s="109"/>
      <c r="E85" s="71">
        <f>E86</f>
        <v>24</v>
      </c>
      <c r="F85" s="35"/>
    </row>
    <row r="86" spans="2:6" s="8" customFormat="1" ht="19.899999999999999" customHeight="1">
      <c r="B86" s="90"/>
      <c r="C86" s="95" t="s">
        <v>1</v>
      </c>
      <c r="D86" s="68" t="s">
        <v>2</v>
      </c>
      <c r="E86" s="68">
        <f>SUM(E87:E91)</f>
        <v>24</v>
      </c>
      <c r="F86" s="37"/>
    </row>
    <row r="87" spans="2:6" s="8" customFormat="1" ht="19.899999999999999" customHeight="1">
      <c r="B87" s="90"/>
      <c r="C87" s="95"/>
      <c r="D87" s="68" t="s">
        <v>3</v>
      </c>
      <c r="E87" s="68">
        <v>1</v>
      </c>
      <c r="F87" s="37" t="s">
        <v>9</v>
      </c>
    </row>
    <row r="88" spans="2:6" s="8" customFormat="1" ht="19.899999999999999" customHeight="1">
      <c r="B88" s="90"/>
      <c r="C88" s="95"/>
      <c r="D88" s="68" t="s">
        <v>4</v>
      </c>
      <c r="E88" s="68">
        <v>7</v>
      </c>
      <c r="F88" s="37" t="s">
        <v>189</v>
      </c>
    </row>
    <row r="89" spans="2:6" s="8" customFormat="1" ht="19.899999999999999" customHeight="1">
      <c r="B89" s="90"/>
      <c r="C89" s="95"/>
      <c r="D89" s="68" t="s">
        <v>5</v>
      </c>
      <c r="E89" s="68">
        <v>8</v>
      </c>
      <c r="F89" s="37" t="s">
        <v>188</v>
      </c>
    </row>
    <row r="90" spans="2:6" s="8" customFormat="1" ht="19.899999999999999" customHeight="1">
      <c r="B90" s="90"/>
      <c r="C90" s="95"/>
      <c r="D90" s="68" t="s">
        <v>6</v>
      </c>
      <c r="E90" s="68">
        <v>5</v>
      </c>
      <c r="F90" s="37" t="s">
        <v>61</v>
      </c>
    </row>
    <row r="91" spans="2:6" s="8" customFormat="1" ht="19.899999999999999" customHeight="1">
      <c r="B91" s="94"/>
      <c r="C91" s="96"/>
      <c r="D91" s="79" t="s">
        <v>11</v>
      </c>
      <c r="E91" s="79">
        <v>3</v>
      </c>
      <c r="F91" s="15" t="s">
        <v>28</v>
      </c>
    </row>
    <row r="92" spans="2:6" s="8" customFormat="1" ht="19.899999999999999" customHeight="1">
      <c r="B92" s="104" t="s">
        <v>24</v>
      </c>
      <c r="C92" s="109" t="s">
        <v>47</v>
      </c>
      <c r="D92" s="109"/>
      <c r="E92" s="76">
        <f>E93</f>
        <v>16</v>
      </c>
      <c r="F92" s="35"/>
    </row>
    <row r="93" spans="2:6" s="8" customFormat="1" ht="19.899999999999999" customHeight="1">
      <c r="B93" s="105"/>
      <c r="C93" s="96" t="s">
        <v>1</v>
      </c>
      <c r="D93" s="77" t="s">
        <v>2</v>
      </c>
      <c r="E93" s="77">
        <f>SUM(E94:E98)</f>
        <v>16</v>
      </c>
      <c r="F93" s="37"/>
    </row>
    <row r="94" spans="2:6" s="8" customFormat="1" ht="19.899999999999999" customHeight="1">
      <c r="B94" s="105"/>
      <c r="C94" s="113"/>
      <c r="D94" s="77" t="s">
        <v>3</v>
      </c>
      <c r="E94" s="77">
        <v>1</v>
      </c>
      <c r="F94" s="37" t="s">
        <v>9</v>
      </c>
    </row>
    <row r="95" spans="2:6" s="8" customFormat="1" ht="19.899999999999999" customHeight="1">
      <c r="B95" s="105"/>
      <c r="C95" s="113"/>
      <c r="D95" s="77" t="s">
        <v>4</v>
      </c>
      <c r="E95" s="77">
        <v>5</v>
      </c>
      <c r="F95" s="37" t="s">
        <v>12</v>
      </c>
    </row>
    <row r="96" spans="2:6" s="8" customFormat="1" ht="19.899999999999999" customHeight="1">
      <c r="B96" s="105"/>
      <c r="C96" s="113"/>
      <c r="D96" s="77" t="s">
        <v>5</v>
      </c>
      <c r="E96" s="77">
        <v>7</v>
      </c>
      <c r="F96" s="37" t="s">
        <v>63</v>
      </c>
    </row>
    <row r="97" spans="2:6" s="8" customFormat="1" ht="19.899999999999999" customHeight="1">
      <c r="B97" s="105"/>
      <c r="C97" s="113"/>
      <c r="D97" s="79" t="s">
        <v>6</v>
      </c>
      <c r="E97" s="79">
        <v>2</v>
      </c>
      <c r="F97" s="15" t="s">
        <v>164</v>
      </c>
    </row>
    <row r="98" spans="2:6" s="8" customFormat="1" ht="19.899999999999999" customHeight="1">
      <c r="B98" s="106"/>
      <c r="C98" s="114"/>
      <c r="D98" s="78" t="s">
        <v>58</v>
      </c>
      <c r="E98" s="78">
        <v>1</v>
      </c>
      <c r="F98" s="39" t="s">
        <v>116</v>
      </c>
    </row>
    <row r="99" spans="2:6" s="8" customFormat="1" ht="19.899999999999999" customHeight="1">
      <c r="B99" s="89" t="s">
        <v>154</v>
      </c>
      <c r="C99" s="109" t="s">
        <v>153</v>
      </c>
      <c r="D99" s="109"/>
      <c r="E99" s="71">
        <f>E100</f>
        <v>10</v>
      </c>
      <c r="F99" s="35"/>
    </row>
    <row r="100" spans="2:6" s="8" customFormat="1" ht="19.899999999999999" customHeight="1">
      <c r="B100" s="90"/>
      <c r="C100" s="95" t="s">
        <v>152</v>
      </c>
      <c r="D100" s="68" t="s">
        <v>151</v>
      </c>
      <c r="E100" s="68">
        <f>SUM(E101:E104)</f>
        <v>10</v>
      </c>
      <c r="F100" s="37"/>
    </row>
    <row r="101" spans="2:6" s="8" customFormat="1" ht="19.899999999999999" customHeight="1">
      <c r="B101" s="90"/>
      <c r="C101" s="95"/>
      <c r="D101" s="68" t="s">
        <v>74</v>
      </c>
      <c r="E101" s="68">
        <v>1</v>
      </c>
      <c r="F101" s="37" t="s">
        <v>59</v>
      </c>
    </row>
    <row r="102" spans="2:6" s="8" customFormat="1" ht="19.899999999999999" customHeight="1">
      <c r="B102" s="90"/>
      <c r="C102" s="95"/>
      <c r="D102" s="68" t="s">
        <v>150</v>
      </c>
      <c r="E102" s="68">
        <v>4</v>
      </c>
      <c r="F102" s="37" t="s">
        <v>149</v>
      </c>
    </row>
    <row r="103" spans="2:6" s="8" customFormat="1" ht="19.899999999999999" customHeight="1">
      <c r="B103" s="90"/>
      <c r="C103" s="95"/>
      <c r="D103" s="68" t="s">
        <v>148</v>
      </c>
      <c r="E103" s="68">
        <v>1</v>
      </c>
      <c r="F103" s="37" t="s">
        <v>59</v>
      </c>
    </row>
    <row r="104" spans="2:6" s="8" customFormat="1" ht="19.899999999999999" customHeight="1">
      <c r="B104" s="91"/>
      <c r="C104" s="100"/>
      <c r="D104" s="70" t="s">
        <v>49</v>
      </c>
      <c r="E104" s="70">
        <v>4</v>
      </c>
      <c r="F104" s="39" t="s">
        <v>177</v>
      </c>
    </row>
    <row r="105" spans="2:6" s="8" customFormat="1" ht="19.899999999999999" customHeight="1">
      <c r="B105" s="101" t="s">
        <v>81</v>
      </c>
      <c r="C105" s="109" t="s">
        <v>0</v>
      </c>
      <c r="D105" s="109"/>
      <c r="E105" s="71">
        <f>E106</f>
        <v>14</v>
      </c>
      <c r="F105" s="35"/>
    </row>
    <row r="106" spans="2:6" s="8" customFormat="1" ht="19.899999999999999" customHeight="1">
      <c r="B106" s="90"/>
      <c r="C106" s="95" t="s">
        <v>1</v>
      </c>
      <c r="D106" s="68" t="s">
        <v>2</v>
      </c>
      <c r="E106" s="68">
        <f>SUM(E107:E111)</f>
        <v>14</v>
      </c>
      <c r="F106" s="37"/>
    </row>
    <row r="107" spans="2:6" s="8" customFormat="1" ht="19.899999999999999" customHeight="1">
      <c r="B107" s="90"/>
      <c r="C107" s="95"/>
      <c r="D107" s="68" t="s">
        <v>3</v>
      </c>
      <c r="E107" s="68">
        <v>1</v>
      </c>
      <c r="F107" s="37" t="s">
        <v>9</v>
      </c>
    </row>
    <row r="108" spans="2:6" s="8" customFormat="1" ht="19.899999999999999" customHeight="1">
      <c r="B108" s="90"/>
      <c r="C108" s="95"/>
      <c r="D108" s="68" t="s">
        <v>4</v>
      </c>
      <c r="E108" s="68">
        <v>5</v>
      </c>
      <c r="F108" s="37" t="s">
        <v>180</v>
      </c>
    </row>
    <row r="109" spans="2:6" s="8" customFormat="1" ht="19.899999999999999" customHeight="1">
      <c r="B109" s="90"/>
      <c r="C109" s="95"/>
      <c r="D109" s="68" t="s">
        <v>5</v>
      </c>
      <c r="E109" s="68">
        <v>6</v>
      </c>
      <c r="F109" s="37" t="s">
        <v>117</v>
      </c>
    </row>
    <row r="110" spans="2:6" s="8" customFormat="1" ht="19.899999999999999" customHeight="1">
      <c r="B110" s="94"/>
      <c r="C110" s="96"/>
      <c r="D110" s="72" t="s">
        <v>82</v>
      </c>
      <c r="E110" s="72">
        <v>1</v>
      </c>
      <c r="F110" s="15" t="s">
        <v>83</v>
      </c>
    </row>
    <row r="111" spans="2:6" s="8" customFormat="1" ht="19.899999999999999" customHeight="1">
      <c r="B111" s="91"/>
      <c r="C111" s="100"/>
      <c r="D111" s="70" t="s">
        <v>11</v>
      </c>
      <c r="E111" s="70">
        <v>1</v>
      </c>
      <c r="F111" s="39" t="s">
        <v>9</v>
      </c>
    </row>
    <row r="112" spans="2:6" s="8" customFormat="1" ht="19.899999999999999" customHeight="1">
      <c r="B112" s="89" t="s">
        <v>31</v>
      </c>
      <c r="C112" s="109" t="s">
        <v>47</v>
      </c>
      <c r="D112" s="109"/>
      <c r="E112" s="71">
        <f>E113</f>
        <v>15</v>
      </c>
      <c r="F112" s="35"/>
    </row>
    <row r="113" spans="2:6" s="8" customFormat="1" ht="19.899999999999999" customHeight="1">
      <c r="B113" s="90"/>
      <c r="C113" s="95" t="s">
        <v>1</v>
      </c>
      <c r="D113" s="68" t="s">
        <v>2</v>
      </c>
      <c r="E113" s="68">
        <f>SUM(E114:E118)</f>
        <v>15</v>
      </c>
      <c r="F113" s="37"/>
    </row>
    <row r="114" spans="2:6" s="8" customFormat="1" ht="19.899999999999999" customHeight="1">
      <c r="B114" s="90"/>
      <c r="C114" s="95"/>
      <c r="D114" s="68" t="s">
        <v>3</v>
      </c>
      <c r="E114" s="68">
        <v>1</v>
      </c>
      <c r="F114" s="37" t="s">
        <v>9</v>
      </c>
    </row>
    <row r="115" spans="2:6" s="8" customFormat="1" ht="19.899999999999999" customHeight="1">
      <c r="B115" s="90"/>
      <c r="C115" s="95"/>
      <c r="D115" s="68" t="s">
        <v>4</v>
      </c>
      <c r="E115" s="68">
        <v>5</v>
      </c>
      <c r="F115" s="37" t="s">
        <v>212</v>
      </c>
    </row>
    <row r="116" spans="2:6" s="8" customFormat="1" ht="19.899999999999999" customHeight="1">
      <c r="B116" s="90"/>
      <c r="C116" s="95"/>
      <c r="D116" s="68" t="s">
        <v>5</v>
      </c>
      <c r="E116" s="68">
        <v>5</v>
      </c>
      <c r="F116" s="37" t="s">
        <v>214</v>
      </c>
    </row>
    <row r="117" spans="2:6" s="8" customFormat="1" ht="19.899999999999999" customHeight="1">
      <c r="B117" s="94"/>
      <c r="C117" s="96"/>
      <c r="D117" s="72" t="s">
        <v>82</v>
      </c>
      <c r="E117" s="72">
        <v>3</v>
      </c>
      <c r="F117" s="15" t="s">
        <v>122</v>
      </c>
    </row>
    <row r="118" spans="2:6" s="8" customFormat="1" ht="19.899999999999999" customHeight="1" thickBot="1">
      <c r="B118" s="92"/>
      <c r="C118" s="110"/>
      <c r="D118" s="69" t="s">
        <v>11</v>
      </c>
      <c r="E118" s="69">
        <v>1</v>
      </c>
      <c r="F118" s="40" t="s">
        <v>23</v>
      </c>
    </row>
    <row r="119" spans="2:6" s="8" customFormat="1" ht="19.899999999999999" customHeight="1">
      <c r="B119" s="103" t="s">
        <v>64</v>
      </c>
      <c r="C119" s="108" t="s">
        <v>47</v>
      </c>
      <c r="D119" s="108"/>
      <c r="E119" s="73">
        <f>E120</f>
        <v>23</v>
      </c>
      <c r="F119" s="13"/>
    </row>
    <row r="120" spans="2:6" s="8" customFormat="1" ht="19.899999999999999" customHeight="1">
      <c r="B120" s="90"/>
      <c r="C120" s="95" t="s">
        <v>1</v>
      </c>
      <c r="D120" s="28" t="s">
        <v>2</v>
      </c>
      <c r="E120" s="28">
        <f>SUM(E121:E126)</f>
        <v>23</v>
      </c>
      <c r="F120" s="10"/>
    </row>
    <row r="121" spans="2:6" s="8" customFormat="1" ht="19.899999999999999" customHeight="1">
      <c r="B121" s="90"/>
      <c r="C121" s="95"/>
      <c r="D121" s="28" t="s">
        <v>20</v>
      </c>
      <c r="E121" s="28">
        <v>1</v>
      </c>
      <c r="F121" s="10" t="s">
        <v>196</v>
      </c>
    </row>
    <row r="122" spans="2:6" s="8" customFormat="1" ht="19.899999999999999" customHeight="1">
      <c r="B122" s="90"/>
      <c r="C122" s="95"/>
      <c r="D122" s="28" t="s">
        <v>3</v>
      </c>
      <c r="E122" s="28">
        <v>1</v>
      </c>
      <c r="F122" s="10" t="s">
        <v>9</v>
      </c>
    </row>
    <row r="123" spans="2:6" s="8" customFormat="1" ht="19.899999999999999" customHeight="1">
      <c r="B123" s="90"/>
      <c r="C123" s="95"/>
      <c r="D123" s="28" t="s">
        <v>4</v>
      </c>
      <c r="E123" s="22">
        <v>5</v>
      </c>
      <c r="F123" s="23" t="s">
        <v>65</v>
      </c>
    </row>
    <row r="124" spans="2:6" s="8" customFormat="1" ht="19.899999999999999" customHeight="1">
      <c r="B124" s="90"/>
      <c r="C124" s="95"/>
      <c r="D124" s="28" t="s">
        <v>5</v>
      </c>
      <c r="E124" s="22">
        <v>7</v>
      </c>
      <c r="F124" s="43" t="s">
        <v>166</v>
      </c>
    </row>
    <row r="125" spans="2:6" s="8" customFormat="1" ht="19.899999999999999" customHeight="1">
      <c r="B125" s="90"/>
      <c r="C125" s="95"/>
      <c r="D125" s="28" t="s">
        <v>6</v>
      </c>
      <c r="E125" s="22">
        <v>3</v>
      </c>
      <c r="F125" s="43" t="s">
        <v>111</v>
      </c>
    </row>
    <row r="126" spans="2:6" s="8" customFormat="1" ht="19.899999999999999" customHeight="1">
      <c r="B126" s="91"/>
      <c r="C126" s="100"/>
      <c r="D126" s="29" t="s">
        <v>11</v>
      </c>
      <c r="E126" s="24">
        <v>6</v>
      </c>
      <c r="F126" s="25" t="s">
        <v>66</v>
      </c>
    </row>
    <row r="127" spans="2:6" s="8" customFormat="1" ht="21" customHeight="1">
      <c r="B127" s="102" t="s">
        <v>67</v>
      </c>
      <c r="C127" s="108" t="s">
        <v>47</v>
      </c>
      <c r="D127" s="108"/>
      <c r="E127" s="30">
        <f>E128</f>
        <v>33</v>
      </c>
      <c r="F127" s="13"/>
    </row>
    <row r="128" spans="2:6" s="8" customFormat="1" ht="19.899999999999999" customHeight="1">
      <c r="B128" s="90"/>
      <c r="C128" s="95" t="s">
        <v>1</v>
      </c>
      <c r="D128" s="28" t="s">
        <v>2</v>
      </c>
      <c r="E128" s="28">
        <f>SUM(E129:E133)</f>
        <v>33</v>
      </c>
      <c r="F128" s="10"/>
    </row>
    <row r="129" spans="2:6" s="8" customFormat="1" ht="19.899999999999999" customHeight="1">
      <c r="B129" s="90"/>
      <c r="C129" s="95"/>
      <c r="D129" s="28" t="s">
        <v>3</v>
      </c>
      <c r="E129" s="28">
        <v>1</v>
      </c>
      <c r="F129" s="10" t="s">
        <v>30</v>
      </c>
    </row>
    <row r="130" spans="2:6" s="8" customFormat="1" ht="19.899999999999999" customHeight="1">
      <c r="B130" s="90"/>
      <c r="C130" s="95"/>
      <c r="D130" s="28" t="s">
        <v>4</v>
      </c>
      <c r="E130" s="22">
        <v>5</v>
      </c>
      <c r="F130" s="23" t="s">
        <v>68</v>
      </c>
    </row>
    <row r="131" spans="2:6" s="8" customFormat="1" ht="19.899999999999999" customHeight="1">
      <c r="B131" s="90"/>
      <c r="C131" s="95"/>
      <c r="D131" s="28" t="s">
        <v>5</v>
      </c>
      <c r="E131" s="22">
        <v>7</v>
      </c>
      <c r="F131" s="43" t="s">
        <v>112</v>
      </c>
    </row>
    <row r="132" spans="2:6" s="8" customFormat="1" ht="19.899999999999999" customHeight="1">
      <c r="B132" s="90"/>
      <c r="C132" s="95"/>
      <c r="D132" s="28" t="s">
        <v>6</v>
      </c>
      <c r="E132" s="22">
        <v>12</v>
      </c>
      <c r="F132" s="43" t="s">
        <v>113</v>
      </c>
    </row>
    <row r="133" spans="2:6" s="8" customFormat="1" ht="19.899999999999999" customHeight="1">
      <c r="B133" s="94"/>
      <c r="C133" s="96"/>
      <c r="D133" s="31" t="s">
        <v>11</v>
      </c>
      <c r="E133" s="26">
        <v>8</v>
      </c>
      <c r="F133" s="27" t="s">
        <v>69</v>
      </c>
    </row>
    <row r="134" spans="2:6" s="8" customFormat="1" ht="21" customHeight="1">
      <c r="B134" s="86" t="s">
        <v>70</v>
      </c>
      <c r="C134" s="97" t="s">
        <v>71</v>
      </c>
      <c r="D134" s="97"/>
      <c r="E134" s="32">
        <f>E135</f>
        <v>21</v>
      </c>
      <c r="F134" s="33"/>
    </row>
    <row r="135" spans="2:6" s="8" customFormat="1" ht="19.899999999999999" customHeight="1">
      <c r="B135" s="87"/>
      <c r="C135" s="98" t="s">
        <v>72</v>
      </c>
      <c r="D135" s="22" t="s">
        <v>73</v>
      </c>
      <c r="E135" s="22">
        <f>SUM(E136:E140)</f>
        <v>21</v>
      </c>
      <c r="F135" s="23"/>
    </row>
    <row r="136" spans="2:6" s="8" customFormat="1" ht="19.899999999999999" customHeight="1">
      <c r="B136" s="87"/>
      <c r="C136" s="98"/>
      <c r="D136" s="22" t="s">
        <v>74</v>
      </c>
      <c r="E136" s="22">
        <v>1</v>
      </c>
      <c r="F136" s="23" t="s">
        <v>75</v>
      </c>
    </row>
    <row r="137" spans="2:6" s="8" customFormat="1" ht="19.899999999999999" customHeight="1">
      <c r="B137" s="87"/>
      <c r="C137" s="98"/>
      <c r="D137" s="22" t="s">
        <v>76</v>
      </c>
      <c r="E137" s="22">
        <v>5</v>
      </c>
      <c r="F137" s="43" t="s">
        <v>103</v>
      </c>
    </row>
    <row r="138" spans="2:6" s="8" customFormat="1" ht="19.899999999999999" customHeight="1">
      <c r="B138" s="87"/>
      <c r="C138" s="98"/>
      <c r="D138" s="22" t="s">
        <v>77</v>
      </c>
      <c r="E138" s="22">
        <v>5</v>
      </c>
      <c r="F138" s="43" t="s">
        <v>114</v>
      </c>
    </row>
    <row r="139" spans="2:6" s="8" customFormat="1" ht="19.899999999999999" customHeight="1">
      <c r="B139" s="87"/>
      <c r="C139" s="98"/>
      <c r="D139" s="22" t="s">
        <v>78</v>
      </c>
      <c r="E139" s="22">
        <v>6</v>
      </c>
      <c r="F139" s="43" t="s">
        <v>167</v>
      </c>
    </row>
    <row r="140" spans="2:6" s="8" customFormat="1" ht="19.899999999999999" customHeight="1">
      <c r="B140" s="93"/>
      <c r="C140" s="111"/>
      <c r="D140" s="24" t="s">
        <v>79</v>
      </c>
      <c r="E140" s="24">
        <v>4</v>
      </c>
      <c r="F140" s="25" t="s">
        <v>80</v>
      </c>
    </row>
    <row r="141" spans="2:6" s="8" customFormat="1" ht="21.75" customHeight="1">
      <c r="B141" s="89" t="s">
        <v>155</v>
      </c>
      <c r="C141" s="109" t="s">
        <v>47</v>
      </c>
      <c r="D141" s="109"/>
      <c r="E141" s="16">
        <f>E142</f>
        <v>14</v>
      </c>
      <c r="F141" s="7"/>
    </row>
    <row r="142" spans="2:6" s="8" customFormat="1" ht="19.899999999999999" customHeight="1">
      <c r="B142" s="90"/>
      <c r="C142" s="95" t="s">
        <v>1</v>
      </c>
      <c r="D142" s="9" t="s">
        <v>2</v>
      </c>
      <c r="E142" s="9">
        <f>SUM(E143:E147)</f>
        <v>14</v>
      </c>
      <c r="F142" s="10"/>
    </row>
    <row r="143" spans="2:6" s="8" customFormat="1" ht="19.899999999999999" customHeight="1">
      <c r="B143" s="90"/>
      <c r="C143" s="95"/>
      <c r="D143" s="9" t="s">
        <v>3</v>
      </c>
      <c r="E143" s="9">
        <v>1</v>
      </c>
      <c r="F143" s="10" t="s">
        <v>75</v>
      </c>
    </row>
    <row r="144" spans="2:6" s="8" customFormat="1" ht="19.899999999999999" customHeight="1">
      <c r="B144" s="90"/>
      <c r="C144" s="95"/>
      <c r="D144" s="9" t="s">
        <v>4</v>
      </c>
      <c r="E144" s="22">
        <v>4</v>
      </c>
      <c r="F144" s="23" t="s">
        <v>181</v>
      </c>
    </row>
    <row r="145" spans="2:6" s="8" customFormat="1" ht="19.899999999999999" customHeight="1">
      <c r="B145" s="90"/>
      <c r="C145" s="95"/>
      <c r="D145" s="9" t="s">
        <v>5</v>
      </c>
      <c r="E145" s="22">
        <v>2</v>
      </c>
      <c r="F145" s="23" t="s">
        <v>182</v>
      </c>
    </row>
    <row r="146" spans="2:6" s="8" customFormat="1" ht="19.899999999999999" customHeight="1">
      <c r="B146" s="90"/>
      <c r="C146" s="95"/>
      <c r="D146" s="9" t="s">
        <v>6</v>
      </c>
      <c r="E146" s="22">
        <v>5</v>
      </c>
      <c r="F146" s="23" t="s">
        <v>209</v>
      </c>
    </row>
    <row r="147" spans="2:6" s="8" customFormat="1" ht="19.899999999999999" customHeight="1">
      <c r="B147" s="91"/>
      <c r="C147" s="100"/>
      <c r="D147" s="11" t="s">
        <v>11</v>
      </c>
      <c r="E147" s="24">
        <v>2</v>
      </c>
      <c r="F147" s="25" t="s">
        <v>182</v>
      </c>
    </row>
    <row r="148" spans="2:6" s="8" customFormat="1" ht="19.899999999999999" customHeight="1">
      <c r="B148" s="89" t="s">
        <v>156</v>
      </c>
      <c r="C148" s="109" t="s">
        <v>47</v>
      </c>
      <c r="D148" s="109"/>
      <c r="E148" s="51">
        <f>E149</f>
        <v>15</v>
      </c>
      <c r="F148" s="35"/>
    </row>
    <row r="149" spans="2:6" s="8" customFormat="1" ht="19.899999999999999" customHeight="1">
      <c r="B149" s="90"/>
      <c r="C149" s="95" t="s">
        <v>1</v>
      </c>
      <c r="D149" s="52" t="s">
        <v>2</v>
      </c>
      <c r="E149" s="52">
        <f>SUM(E150:E154)</f>
        <v>15</v>
      </c>
      <c r="F149" s="37"/>
    </row>
    <row r="150" spans="2:6" s="8" customFormat="1" ht="19.899999999999999" customHeight="1">
      <c r="B150" s="90"/>
      <c r="C150" s="95"/>
      <c r="D150" s="52" t="s">
        <v>3</v>
      </c>
      <c r="E150" s="52">
        <v>1</v>
      </c>
      <c r="F150" s="67" t="s">
        <v>75</v>
      </c>
    </row>
    <row r="151" spans="2:6" s="8" customFormat="1" ht="19.899999999999999" customHeight="1">
      <c r="B151" s="90"/>
      <c r="C151" s="95"/>
      <c r="D151" s="52" t="s">
        <v>4</v>
      </c>
      <c r="E151" s="56">
        <v>3</v>
      </c>
      <c r="F151" s="61" t="s">
        <v>201</v>
      </c>
    </row>
    <row r="152" spans="2:6" s="8" customFormat="1" ht="19.899999999999999" customHeight="1">
      <c r="B152" s="90"/>
      <c r="C152" s="95"/>
      <c r="D152" s="52" t="s">
        <v>5</v>
      </c>
      <c r="E152" s="56">
        <v>4</v>
      </c>
      <c r="F152" s="61" t="s">
        <v>202</v>
      </c>
    </row>
    <row r="153" spans="2:6" s="8" customFormat="1" ht="19.899999999999999" customHeight="1">
      <c r="B153" s="90"/>
      <c r="C153" s="95"/>
      <c r="D153" s="52" t="s">
        <v>6</v>
      </c>
      <c r="E153" s="56">
        <v>3</v>
      </c>
      <c r="F153" s="61" t="s">
        <v>183</v>
      </c>
    </row>
    <row r="154" spans="2:6" s="8" customFormat="1" ht="19.899999999999999" customHeight="1">
      <c r="B154" s="91"/>
      <c r="C154" s="100"/>
      <c r="D154" s="53" t="s">
        <v>11</v>
      </c>
      <c r="E154" s="57">
        <v>4</v>
      </c>
      <c r="F154" s="66" t="s">
        <v>184</v>
      </c>
    </row>
    <row r="155" spans="2:6" s="8" customFormat="1" ht="19.899999999999999" customHeight="1">
      <c r="B155" s="89" t="s">
        <v>32</v>
      </c>
      <c r="C155" s="109" t="s">
        <v>47</v>
      </c>
      <c r="D155" s="109"/>
      <c r="E155" s="16">
        <f>E156</f>
        <v>21</v>
      </c>
      <c r="F155" s="7"/>
    </row>
    <row r="156" spans="2:6" s="8" customFormat="1" ht="19.899999999999999" customHeight="1">
      <c r="B156" s="90"/>
      <c r="C156" s="95" t="s">
        <v>1</v>
      </c>
      <c r="D156" s="9" t="s">
        <v>2</v>
      </c>
      <c r="E156" s="9">
        <f>SUM(E157:E161)</f>
        <v>21</v>
      </c>
      <c r="F156" s="10"/>
    </row>
    <row r="157" spans="2:6" s="8" customFormat="1" ht="19.899999999999999" customHeight="1">
      <c r="B157" s="90"/>
      <c r="C157" s="95"/>
      <c r="D157" s="9" t="s">
        <v>3</v>
      </c>
      <c r="E157" s="9">
        <v>1</v>
      </c>
      <c r="F157" s="10" t="s">
        <v>168</v>
      </c>
    </row>
    <row r="158" spans="2:6" s="8" customFormat="1" ht="19.899999999999999" customHeight="1">
      <c r="B158" s="90"/>
      <c r="C158" s="95"/>
      <c r="D158" s="9" t="s">
        <v>4</v>
      </c>
      <c r="E158" s="9">
        <v>5</v>
      </c>
      <c r="F158" s="10" t="s">
        <v>219</v>
      </c>
    </row>
    <row r="159" spans="2:6" s="8" customFormat="1" ht="19.899999999999999" customHeight="1">
      <c r="B159" s="90"/>
      <c r="C159" s="95"/>
      <c r="D159" s="9" t="s">
        <v>5</v>
      </c>
      <c r="E159" s="9">
        <v>6</v>
      </c>
      <c r="F159" s="10" t="s">
        <v>33</v>
      </c>
    </row>
    <row r="160" spans="2:6" s="8" customFormat="1" ht="19.899999999999999" customHeight="1">
      <c r="B160" s="90"/>
      <c r="C160" s="95"/>
      <c r="D160" s="9" t="s">
        <v>6</v>
      </c>
      <c r="E160" s="9">
        <v>5</v>
      </c>
      <c r="F160" s="10" t="s">
        <v>131</v>
      </c>
    </row>
    <row r="161" spans="2:6" s="8" customFormat="1" ht="19.899999999999999" customHeight="1">
      <c r="B161" s="91"/>
      <c r="C161" s="100"/>
      <c r="D161" s="11" t="s">
        <v>11</v>
      </c>
      <c r="E161" s="11">
        <v>4</v>
      </c>
      <c r="F161" s="12" t="s">
        <v>215</v>
      </c>
    </row>
    <row r="162" spans="2:6" s="8" customFormat="1" ht="19.899999999999999" customHeight="1">
      <c r="B162" s="89" t="s">
        <v>34</v>
      </c>
      <c r="C162" s="109" t="s">
        <v>47</v>
      </c>
      <c r="D162" s="109"/>
      <c r="E162" s="71">
        <f>E163</f>
        <v>17</v>
      </c>
      <c r="F162" s="35"/>
    </row>
    <row r="163" spans="2:6" s="8" customFormat="1" ht="19.899999999999999" customHeight="1">
      <c r="B163" s="90"/>
      <c r="C163" s="95" t="s">
        <v>1</v>
      </c>
      <c r="D163" s="68" t="s">
        <v>2</v>
      </c>
      <c r="E163" s="68">
        <f>SUM(E164:E167)</f>
        <v>17</v>
      </c>
      <c r="F163" s="37"/>
    </row>
    <row r="164" spans="2:6" s="8" customFormat="1" ht="19.899999999999999" customHeight="1">
      <c r="B164" s="90"/>
      <c r="C164" s="95"/>
      <c r="D164" s="68" t="s">
        <v>3</v>
      </c>
      <c r="E164" s="68">
        <v>1</v>
      </c>
      <c r="F164" s="37" t="s">
        <v>9</v>
      </c>
    </row>
    <row r="165" spans="2:6" s="8" customFormat="1" ht="19.899999999999999" customHeight="1">
      <c r="B165" s="90"/>
      <c r="C165" s="95"/>
      <c r="D165" s="68" t="s">
        <v>4</v>
      </c>
      <c r="E165" s="68">
        <v>5</v>
      </c>
      <c r="F165" s="37" t="s">
        <v>169</v>
      </c>
    </row>
    <row r="166" spans="2:6" s="8" customFormat="1" ht="19.899999999999999" customHeight="1">
      <c r="B166" s="90"/>
      <c r="C166" s="95"/>
      <c r="D166" s="68" t="s">
        <v>5</v>
      </c>
      <c r="E166" s="68">
        <v>7</v>
      </c>
      <c r="F166" s="37" t="s">
        <v>187</v>
      </c>
    </row>
    <row r="167" spans="2:6" s="8" customFormat="1" ht="19.899999999999999" customHeight="1" thickBot="1">
      <c r="B167" s="92"/>
      <c r="C167" s="110"/>
      <c r="D167" s="69" t="s">
        <v>6</v>
      </c>
      <c r="E167" s="69">
        <v>4</v>
      </c>
      <c r="F167" s="40" t="s">
        <v>170</v>
      </c>
    </row>
    <row r="168" spans="2:6" s="8" customFormat="1" ht="18" customHeight="1">
      <c r="B168" s="102" t="s">
        <v>93</v>
      </c>
      <c r="C168" s="108" t="s">
        <v>0</v>
      </c>
      <c r="D168" s="108"/>
      <c r="E168" s="73">
        <f>E169</f>
        <v>31</v>
      </c>
      <c r="F168" s="13"/>
    </row>
    <row r="169" spans="2:6" s="8" customFormat="1" ht="19.899999999999999" customHeight="1">
      <c r="B169" s="90"/>
      <c r="C169" s="95" t="s">
        <v>1</v>
      </c>
      <c r="D169" s="36" t="s">
        <v>2</v>
      </c>
      <c r="E169" s="36">
        <f>SUM(E170:E175)</f>
        <v>31</v>
      </c>
      <c r="F169" s="37"/>
    </row>
    <row r="170" spans="2:6" s="8" customFormat="1" ht="19.899999999999999" customHeight="1">
      <c r="B170" s="90"/>
      <c r="C170" s="95"/>
      <c r="D170" s="58" t="s">
        <v>195</v>
      </c>
      <c r="E170" s="58">
        <v>1</v>
      </c>
      <c r="F170" s="37" t="s">
        <v>210</v>
      </c>
    </row>
    <row r="171" spans="2:6" s="8" customFormat="1" ht="19.899999999999999" customHeight="1">
      <c r="B171" s="90"/>
      <c r="C171" s="95"/>
      <c r="D171" s="36" t="s">
        <v>3</v>
      </c>
      <c r="E171" s="36">
        <v>1</v>
      </c>
      <c r="F171" s="37" t="s">
        <v>211</v>
      </c>
    </row>
    <row r="172" spans="2:6" s="8" customFormat="1" ht="31.5" customHeight="1">
      <c r="B172" s="90"/>
      <c r="C172" s="95"/>
      <c r="D172" s="36" t="s">
        <v>4</v>
      </c>
      <c r="E172" s="36">
        <v>10</v>
      </c>
      <c r="F172" s="74" t="s">
        <v>218</v>
      </c>
    </row>
    <row r="173" spans="2:6" s="8" customFormat="1" ht="19.899999999999999" customHeight="1">
      <c r="B173" s="90"/>
      <c r="C173" s="95"/>
      <c r="D173" s="36" t="s">
        <v>5</v>
      </c>
      <c r="E173" s="36">
        <v>12</v>
      </c>
      <c r="F173" s="10" t="s">
        <v>213</v>
      </c>
    </row>
    <row r="174" spans="2:6" s="8" customFormat="1" ht="19.899999999999999" customHeight="1">
      <c r="B174" s="90"/>
      <c r="C174" s="95"/>
      <c r="D174" s="36" t="s">
        <v>6</v>
      </c>
      <c r="E174" s="36">
        <v>4</v>
      </c>
      <c r="F174" s="37" t="s">
        <v>194</v>
      </c>
    </row>
    <row r="175" spans="2:6" s="8" customFormat="1" ht="19.899999999999999" customHeight="1">
      <c r="B175" s="91"/>
      <c r="C175" s="100"/>
      <c r="D175" s="38" t="s">
        <v>11</v>
      </c>
      <c r="E175" s="38">
        <v>3</v>
      </c>
      <c r="F175" s="39" t="s">
        <v>107</v>
      </c>
    </row>
    <row r="176" spans="2:6" s="8" customFormat="1" ht="18" customHeight="1">
      <c r="B176" s="89" t="s">
        <v>94</v>
      </c>
      <c r="C176" s="109" t="s">
        <v>0</v>
      </c>
      <c r="D176" s="109"/>
      <c r="E176" s="16">
        <f>E177</f>
        <v>19</v>
      </c>
      <c r="F176" s="7"/>
    </row>
    <row r="177" spans="2:6" s="8" customFormat="1" ht="19.899999999999999" customHeight="1">
      <c r="B177" s="90"/>
      <c r="C177" s="95" t="s">
        <v>1</v>
      </c>
      <c r="D177" s="9" t="s">
        <v>2</v>
      </c>
      <c r="E177" s="9">
        <f>SUM(E178:E182)</f>
        <v>19</v>
      </c>
      <c r="F177" s="10"/>
    </row>
    <row r="178" spans="2:6" s="8" customFormat="1" ht="19.899999999999999" customHeight="1">
      <c r="B178" s="90"/>
      <c r="C178" s="95"/>
      <c r="D178" s="9" t="s">
        <v>3</v>
      </c>
      <c r="E178" s="9">
        <v>1</v>
      </c>
      <c r="F178" s="10" t="s">
        <v>37</v>
      </c>
    </row>
    <row r="179" spans="2:6" s="8" customFormat="1" ht="19.899999999999999" customHeight="1">
      <c r="B179" s="90"/>
      <c r="C179" s="95"/>
      <c r="D179" s="9" t="s">
        <v>4</v>
      </c>
      <c r="E179" s="9">
        <v>6</v>
      </c>
      <c r="F179" s="37" t="s">
        <v>171</v>
      </c>
    </row>
    <row r="180" spans="2:6" s="8" customFormat="1" ht="19.899999999999999" customHeight="1">
      <c r="B180" s="90"/>
      <c r="C180" s="95"/>
      <c r="D180" s="9" t="s">
        <v>5</v>
      </c>
      <c r="E180" s="9">
        <v>6</v>
      </c>
      <c r="F180" s="37" t="s">
        <v>123</v>
      </c>
    </row>
    <row r="181" spans="2:6" s="8" customFormat="1" ht="19.899999999999999" customHeight="1">
      <c r="B181" s="90"/>
      <c r="C181" s="95"/>
      <c r="D181" s="9" t="s">
        <v>6</v>
      </c>
      <c r="E181" s="9">
        <v>3</v>
      </c>
      <c r="F181" s="37" t="s">
        <v>104</v>
      </c>
    </row>
    <row r="182" spans="2:6" s="8" customFormat="1" ht="19.899999999999999" customHeight="1">
      <c r="B182" s="91"/>
      <c r="C182" s="100"/>
      <c r="D182" s="11" t="s">
        <v>11</v>
      </c>
      <c r="E182" s="11">
        <v>3</v>
      </c>
      <c r="F182" s="39" t="s">
        <v>95</v>
      </c>
    </row>
    <row r="183" spans="2:6" s="8" customFormat="1" ht="17.25" customHeight="1">
      <c r="B183" s="89" t="s">
        <v>100</v>
      </c>
      <c r="C183" s="109" t="s">
        <v>0</v>
      </c>
      <c r="D183" s="109"/>
      <c r="E183" s="41">
        <f>E184</f>
        <v>20</v>
      </c>
      <c r="F183" s="35"/>
    </row>
    <row r="184" spans="2:6" s="8" customFormat="1" ht="19.899999999999999" customHeight="1">
      <c r="B184" s="90"/>
      <c r="C184" s="95" t="s">
        <v>1</v>
      </c>
      <c r="D184" s="36" t="s">
        <v>2</v>
      </c>
      <c r="E184" s="36">
        <f>SUM(E185:E189)</f>
        <v>20</v>
      </c>
      <c r="F184" s="37"/>
    </row>
    <row r="185" spans="2:6" s="8" customFormat="1" ht="19.899999999999999" customHeight="1">
      <c r="B185" s="90"/>
      <c r="C185" s="95"/>
      <c r="D185" s="36" t="s">
        <v>3</v>
      </c>
      <c r="E185" s="36">
        <v>1</v>
      </c>
      <c r="F185" s="37" t="s">
        <v>9</v>
      </c>
    </row>
    <row r="186" spans="2:6" s="8" customFormat="1" ht="19.899999999999999" customHeight="1">
      <c r="B186" s="90"/>
      <c r="C186" s="95"/>
      <c r="D186" s="36" t="s">
        <v>4</v>
      </c>
      <c r="E186" s="42">
        <v>6</v>
      </c>
      <c r="F186" s="43" t="s">
        <v>105</v>
      </c>
    </row>
    <row r="187" spans="2:6" s="8" customFormat="1" ht="19.899999999999999" customHeight="1">
      <c r="B187" s="90"/>
      <c r="C187" s="95"/>
      <c r="D187" s="36" t="s">
        <v>5</v>
      </c>
      <c r="E187" s="42">
        <v>7</v>
      </c>
      <c r="F187" s="43" t="s">
        <v>132</v>
      </c>
    </row>
    <row r="188" spans="2:6" s="8" customFormat="1" ht="19.899999999999999" customHeight="1">
      <c r="B188" s="94"/>
      <c r="C188" s="96"/>
      <c r="D188" s="50" t="s">
        <v>108</v>
      </c>
      <c r="E188" s="26">
        <v>5</v>
      </c>
      <c r="F188" s="27" t="s">
        <v>109</v>
      </c>
    </row>
    <row r="189" spans="2:6" s="8" customFormat="1" ht="19.899999999999999" customHeight="1">
      <c r="B189" s="91"/>
      <c r="C189" s="100"/>
      <c r="D189" s="49" t="s">
        <v>11</v>
      </c>
      <c r="E189" s="44">
        <v>1</v>
      </c>
      <c r="F189" s="45" t="s">
        <v>23</v>
      </c>
    </row>
    <row r="190" spans="2:6" s="8" customFormat="1" ht="17.25" customHeight="1">
      <c r="B190" s="89" t="s">
        <v>101</v>
      </c>
      <c r="C190" s="109" t="s">
        <v>0</v>
      </c>
      <c r="D190" s="109"/>
      <c r="E190" s="16">
        <f>E191</f>
        <v>30</v>
      </c>
      <c r="F190" s="7"/>
    </row>
    <row r="191" spans="2:6" s="8" customFormat="1" ht="19.899999999999999" customHeight="1">
      <c r="B191" s="90"/>
      <c r="C191" s="95" t="s">
        <v>1</v>
      </c>
      <c r="D191" s="9" t="s">
        <v>2</v>
      </c>
      <c r="E191" s="9">
        <f>SUM(E192:E196)</f>
        <v>30</v>
      </c>
      <c r="F191" s="10"/>
    </row>
    <row r="192" spans="2:6" s="8" customFormat="1" ht="19.899999999999999" customHeight="1">
      <c r="B192" s="90"/>
      <c r="C192" s="95"/>
      <c r="D192" s="9" t="s">
        <v>3</v>
      </c>
      <c r="E192" s="9">
        <v>1</v>
      </c>
      <c r="F192" s="10" t="s">
        <v>9</v>
      </c>
    </row>
    <row r="193" spans="2:6" s="8" customFormat="1" ht="19.899999999999999" customHeight="1">
      <c r="B193" s="90"/>
      <c r="C193" s="95"/>
      <c r="D193" s="9" t="s">
        <v>4</v>
      </c>
      <c r="E193" s="9">
        <v>6</v>
      </c>
      <c r="F193" s="37" t="s">
        <v>133</v>
      </c>
    </row>
    <row r="194" spans="2:6" s="8" customFormat="1" ht="19.899999999999999" customHeight="1">
      <c r="B194" s="90"/>
      <c r="C194" s="95"/>
      <c r="D194" s="9" t="s">
        <v>5</v>
      </c>
      <c r="E194" s="9">
        <v>8</v>
      </c>
      <c r="F194" s="37" t="s">
        <v>102</v>
      </c>
    </row>
    <row r="195" spans="2:6" s="8" customFormat="1" ht="19.899999999999999" customHeight="1">
      <c r="B195" s="90"/>
      <c r="C195" s="95"/>
      <c r="D195" s="9" t="s">
        <v>6</v>
      </c>
      <c r="E195" s="9">
        <v>11</v>
      </c>
      <c r="F195" s="37" t="s">
        <v>126</v>
      </c>
    </row>
    <row r="196" spans="2:6" s="8" customFormat="1" ht="19.899999999999999" customHeight="1">
      <c r="B196" s="94"/>
      <c r="C196" s="96"/>
      <c r="D196" s="72" t="s">
        <v>11</v>
      </c>
      <c r="E196" s="72">
        <v>4</v>
      </c>
      <c r="F196" s="15" t="s">
        <v>172</v>
      </c>
    </row>
    <row r="197" spans="2:6" s="8" customFormat="1" ht="18" customHeight="1">
      <c r="B197" s="89" t="s">
        <v>36</v>
      </c>
      <c r="C197" s="109" t="s">
        <v>47</v>
      </c>
      <c r="D197" s="109"/>
      <c r="E197" s="71">
        <f>E198</f>
        <v>19</v>
      </c>
      <c r="F197" s="35"/>
    </row>
    <row r="198" spans="2:6" s="8" customFormat="1" ht="19.899999999999999" customHeight="1">
      <c r="B198" s="90"/>
      <c r="C198" s="95" t="s">
        <v>1</v>
      </c>
      <c r="D198" s="68" t="s">
        <v>2</v>
      </c>
      <c r="E198" s="68">
        <f>SUM(E199:E203)</f>
        <v>19</v>
      </c>
      <c r="F198" s="37"/>
    </row>
    <row r="199" spans="2:6" s="8" customFormat="1" ht="19.899999999999999" customHeight="1">
      <c r="B199" s="90"/>
      <c r="C199" s="95"/>
      <c r="D199" s="68" t="s">
        <v>3</v>
      </c>
      <c r="E199" s="68">
        <v>1</v>
      </c>
      <c r="F199" s="37" t="s">
        <v>23</v>
      </c>
    </row>
    <row r="200" spans="2:6" s="8" customFormat="1" ht="19.899999999999999" customHeight="1">
      <c r="B200" s="90"/>
      <c r="C200" s="95"/>
      <c r="D200" s="68" t="s">
        <v>4</v>
      </c>
      <c r="E200" s="68">
        <v>6</v>
      </c>
      <c r="F200" s="37" t="s">
        <v>110</v>
      </c>
    </row>
    <row r="201" spans="2:6" s="8" customFormat="1" ht="19.899999999999999" customHeight="1">
      <c r="B201" s="90"/>
      <c r="C201" s="95"/>
      <c r="D201" s="68" t="s">
        <v>5</v>
      </c>
      <c r="E201" s="68">
        <v>8</v>
      </c>
      <c r="F201" s="37" t="s">
        <v>216</v>
      </c>
    </row>
    <row r="202" spans="2:6" s="8" customFormat="1" ht="19.899999999999999" customHeight="1">
      <c r="B202" s="90"/>
      <c r="C202" s="95"/>
      <c r="D202" s="68" t="s">
        <v>6</v>
      </c>
      <c r="E202" s="68">
        <v>2</v>
      </c>
      <c r="F202" s="74" t="s">
        <v>217</v>
      </c>
    </row>
    <row r="203" spans="2:6" s="8" customFormat="1" ht="19.899999999999999" customHeight="1" thickBot="1">
      <c r="B203" s="92"/>
      <c r="C203" s="110"/>
      <c r="D203" s="69" t="s">
        <v>11</v>
      </c>
      <c r="E203" s="69">
        <v>2</v>
      </c>
      <c r="F203" s="40" t="s">
        <v>8</v>
      </c>
    </row>
    <row r="204" spans="2:6" s="8" customFormat="1" ht="18" customHeight="1">
      <c r="B204" s="103" t="s">
        <v>157</v>
      </c>
      <c r="C204" s="108" t="s">
        <v>47</v>
      </c>
      <c r="D204" s="108"/>
      <c r="E204" s="73">
        <f>E205</f>
        <v>10</v>
      </c>
      <c r="F204" s="13"/>
    </row>
    <row r="205" spans="2:6" s="8" customFormat="1" ht="18" customHeight="1">
      <c r="B205" s="90"/>
      <c r="C205" s="95" t="s">
        <v>1</v>
      </c>
      <c r="D205" s="9" t="s">
        <v>2</v>
      </c>
      <c r="E205" s="9">
        <f>SUM(E206:E210)</f>
        <v>10</v>
      </c>
      <c r="F205" s="10"/>
    </row>
    <row r="206" spans="2:6" s="8" customFormat="1" ht="18" customHeight="1">
      <c r="B206" s="90"/>
      <c r="C206" s="95"/>
      <c r="D206" s="52" t="s">
        <v>173</v>
      </c>
      <c r="E206" s="52">
        <v>1</v>
      </c>
      <c r="F206" s="37" t="s">
        <v>196</v>
      </c>
    </row>
    <row r="207" spans="2:6" s="8" customFormat="1" ht="18" customHeight="1">
      <c r="B207" s="90"/>
      <c r="C207" s="95"/>
      <c r="D207" s="9" t="s">
        <v>3</v>
      </c>
      <c r="E207" s="9">
        <v>1</v>
      </c>
      <c r="F207" s="37" t="s">
        <v>174</v>
      </c>
    </row>
    <row r="208" spans="2:6" s="8" customFormat="1" ht="18" customHeight="1">
      <c r="B208" s="90"/>
      <c r="C208" s="95"/>
      <c r="D208" s="9" t="s">
        <v>4</v>
      </c>
      <c r="E208" s="9">
        <v>2</v>
      </c>
      <c r="F208" s="10" t="s">
        <v>38</v>
      </c>
    </row>
    <row r="209" spans="2:6" s="8" customFormat="1" ht="18" customHeight="1">
      <c r="B209" s="90"/>
      <c r="C209" s="95"/>
      <c r="D209" s="9" t="s">
        <v>5</v>
      </c>
      <c r="E209" s="9">
        <v>4</v>
      </c>
      <c r="F209" s="10" t="s">
        <v>175</v>
      </c>
    </row>
    <row r="210" spans="2:6" s="8" customFormat="1" ht="18" customHeight="1">
      <c r="B210" s="91"/>
      <c r="C210" s="100"/>
      <c r="D210" s="11" t="s">
        <v>6</v>
      </c>
      <c r="E210" s="11">
        <v>2</v>
      </c>
      <c r="F210" s="12" t="s">
        <v>176</v>
      </c>
    </row>
    <row r="211" spans="2:6" s="8" customFormat="1" ht="19.899999999999999" customHeight="1">
      <c r="B211" s="89" t="s">
        <v>158</v>
      </c>
      <c r="C211" s="109" t="s">
        <v>0</v>
      </c>
      <c r="D211" s="109"/>
      <c r="E211" s="41">
        <f>E212</f>
        <v>10</v>
      </c>
      <c r="F211" s="35"/>
    </row>
    <row r="212" spans="2:6" s="8" customFormat="1" ht="19.899999999999999" customHeight="1">
      <c r="B212" s="90"/>
      <c r="C212" s="95" t="s">
        <v>1</v>
      </c>
      <c r="D212" s="36" t="s">
        <v>2</v>
      </c>
      <c r="E212" s="36">
        <f>SUM(E213:E216)</f>
        <v>10</v>
      </c>
      <c r="F212" s="37"/>
    </row>
    <row r="213" spans="2:6" s="8" customFormat="1" ht="19.899999999999999" customHeight="1">
      <c r="B213" s="90"/>
      <c r="C213" s="95"/>
      <c r="D213" s="36" t="s">
        <v>3</v>
      </c>
      <c r="E213" s="36">
        <v>1</v>
      </c>
      <c r="F213" s="37" t="s">
        <v>23</v>
      </c>
    </row>
    <row r="214" spans="2:6" s="8" customFormat="1" ht="19.899999999999999" customHeight="1">
      <c r="B214" s="90"/>
      <c r="C214" s="95"/>
      <c r="D214" s="36" t="s">
        <v>4</v>
      </c>
      <c r="E214" s="36">
        <v>2</v>
      </c>
      <c r="F214" s="37" t="s">
        <v>38</v>
      </c>
    </row>
    <row r="215" spans="2:6" s="8" customFormat="1" ht="19.899999999999999" customHeight="1">
      <c r="B215" s="90"/>
      <c r="C215" s="95"/>
      <c r="D215" s="36" t="s">
        <v>5</v>
      </c>
      <c r="E215" s="36">
        <v>5</v>
      </c>
      <c r="F215" s="37" t="s">
        <v>96</v>
      </c>
    </row>
    <row r="216" spans="2:6" s="8" customFormat="1" ht="19.899999999999999" customHeight="1">
      <c r="B216" s="91"/>
      <c r="C216" s="100"/>
      <c r="D216" s="38" t="s">
        <v>6</v>
      </c>
      <c r="E216" s="38">
        <v>2</v>
      </c>
      <c r="F216" s="39" t="s">
        <v>39</v>
      </c>
    </row>
    <row r="217" spans="2:6" s="8" customFormat="1" ht="19.899999999999999" customHeight="1">
      <c r="B217" s="89" t="s">
        <v>35</v>
      </c>
      <c r="C217" s="109" t="s">
        <v>47</v>
      </c>
      <c r="D217" s="109"/>
      <c r="E217" s="16">
        <f>E218</f>
        <v>20</v>
      </c>
      <c r="F217" s="7"/>
    </row>
    <row r="218" spans="2:6" s="8" customFormat="1" ht="19.899999999999999" customHeight="1">
      <c r="B218" s="90"/>
      <c r="C218" s="95" t="s">
        <v>1</v>
      </c>
      <c r="D218" s="9" t="s">
        <v>2</v>
      </c>
      <c r="E218" s="9">
        <f>SUM(E219:E223)</f>
        <v>20</v>
      </c>
      <c r="F218" s="10"/>
    </row>
    <row r="219" spans="2:6" s="8" customFormat="1" ht="19.899999999999999" customHeight="1">
      <c r="B219" s="90"/>
      <c r="C219" s="95"/>
      <c r="D219" s="9" t="s">
        <v>3</v>
      </c>
      <c r="E219" s="9">
        <v>1</v>
      </c>
      <c r="F219" s="10" t="s">
        <v>7</v>
      </c>
    </row>
    <row r="220" spans="2:6" s="8" customFormat="1" ht="19.899999999999999" customHeight="1">
      <c r="B220" s="90"/>
      <c r="C220" s="95"/>
      <c r="D220" s="9" t="s">
        <v>4</v>
      </c>
      <c r="E220" s="9">
        <v>4</v>
      </c>
      <c r="F220" s="10" t="s">
        <v>205</v>
      </c>
    </row>
    <row r="221" spans="2:6" s="8" customFormat="1" ht="19.899999999999999" customHeight="1">
      <c r="B221" s="90"/>
      <c r="C221" s="95"/>
      <c r="D221" s="9" t="s">
        <v>5</v>
      </c>
      <c r="E221" s="9">
        <v>10</v>
      </c>
      <c r="F221" s="37" t="s">
        <v>206</v>
      </c>
    </row>
    <row r="222" spans="2:6" s="8" customFormat="1" ht="19.899999999999999" customHeight="1">
      <c r="B222" s="90"/>
      <c r="C222" s="95"/>
      <c r="D222" s="9" t="s">
        <v>6</v>
      </c>
      <c r="E222" s="9">
        <v>3</v>
      </c>
      <c r="F222" s="37" t="s">
        <v>207</v>
      </c>
    </row>
    <row r="223" spans="2:6" s="8" customFormat="1" ht="19.899999999999999" customHeight="1">
      <c r="B223" s="91"/>
      <c r="C223" s="100"/>
      <c r="D223" s="11" t="s">
        <v>11</v>
      </c>
      <c r="E223" s="11">
        <v>2</v>
      </c>
      <c r="F223" s="39" t="s">
        <v>8</v>
      </c>
    </row>
    <row r="224" spans="2:6" s="8" customFormat="1" ht="19.899999999999999" customHeight="1">
      <c r="B224" s="89" t="s">
        <v>159</v>
      </c>
      <c r="C224" s="109" t="s">
        <v>47</v>
      </c>
      <c r="D224" s="109"/>
      <c r="E224" s="51">
        <f>E225</f>
        <v>14</v>
      </c>
      <c r="F224" s="35"/>
    </row>
    <row r="225" spans="2:6" s="8" customFormat="1" ht="19.899999999999999" customHeight="1">
      <c r="B225" s="90"/>
      <c r="C225" s="95" t="s">
        <v>1</v>
      </c>
      <c r="D225" s="52" t="s">
        <v>2</v>
      </c>
      <c r="E225" s="52">
        <f>SUM(E226:E230)</f>
        <v>14</v>
      </c>
      <c r="F225" s="37"/>
    </row>
    <row r="226" spans="2:6" s="8" customFormat="1" ht="19.899999999999999" customHeight="1">
      <c r="B226" s="90"/>
      <c r="C226" s="95"/>
      <c r="D226" s="52" t="s">
        <v>3</v>
      </c>
      <c r="E226" s="52">
        <v>1</v>
      </c>
      <c r="F226" s="37" t="s">
        <v>23</v>
      </c>
    </row>
    <row r="227" spans="2:6" s="8" customFormat="1" ht="19.899999999999999" customHeight="1">
      <c r="B227" s="90"/>
      <c r="C227" s="95"/>
      <c r="D227" s="52" t="s">
        <v>4</v>
      </c>
      <c r="E227" s="52">
        <v>3</v>
      </c>
      <c r="F227" s="61" t="s">
        <v>208</v>
      </c>
    </row>
    <row r="228" spans="2:6" s="8" customFormat="1" ht="19.899999999999999" customHeight="1">
      <c r="B228" s="90"/>
      <c r="C228" s="95"/>
      <c r="D228" s="52" t="s">
        <v>5</v>
      </c>
      <c r="E228" s="52">
        <v>5</v>
      </c>
      <c r="F228" s="61" t="s">
        <v>203</v>
      </c>
    </row>
    <row r="229" spans="2:6" s="8" customFormat="1" ht="19.899999999999999" customHeight="1">
      <c r="B229" s="90"/>
      <c r="C229" s="95"/>
      <c r="D229" s="52" t="s">
        <v>6</v>
      </c>
      <c r="E229" s="52">
        <v>3</v>
      </c>
      <c r="F229" s="61" t="s">
        <v>204</v>
      </c>
    </row>
    <row r="230" spans="2:6" s="8" customFormat="1" ht="19.899999999999999" customHeight="1">
      <c r="B230" s="91"/>
      <c r="C230" s="100"/>
      <c r="D230" s="53" t="s">
        <v>11</v>
      </c>
      <c r="E230" s="53">
        <v>2</v>
      </c>
      <c r="F230" s="39" t="s">
        <v>8</v>
      </c>
    </row>
    <row r="231" spans="2:6" s="8" customFormat="1" ht="19.899999999999999" customHeight="1">
      <c r="B231" s="86" t="s">
        <v>97</v>
      </c>
      <c r="C231" s="97" t="s">
        <v>84</v>
      </c>
      <c r="D231" s="97"/>
      <c r="E231" s="34">
        <f>E232</f>
        <v>13</v>
      </c>
      <c r="F231" s="33"/>
    </row>
    <row r="232" spans="2:6" s="8" customFormat="1" ht="19.899999999999999" customHeight="1">
      <c r="B232" s="87"/>
      <c r="C232" s="98" t="s">
        <v>85</v>
      </c>
      <c r="D232" s="42" t="s">
        <v>86</v>
      </c>
      <c r="E232" s="42">
        <f>SUM(E233:E236)</f>
        <v>13</v>
      </c>
      <c r="F232" s="43"/>
    </row>
    <row r="233" spans="2:6" s="8" customFormat="1" ht="19.899999999999999" customHeight="1">
      <c r="B233" s="87"/>
      <c r="C233" s="98"/>
      <c r="D233" s="42" t="s">
        <v>87</v>
      </c>
      <c r="E233" s="42">
        <v>1</v>
      </c>
      <c r="F233" s="43" t="s">
        <v>98</v>
      </c>
    </row>
    <row r="234" spans="2:6" s="8" customFormat="1" ht="19.899999999999999" customHeight="1">
      <c r="B234" s="87"/>
      <c r="C234" s="98"/>
      <c r="D234" s="42" t="s">
        <v>89</v>
      </c>
      <c r="E234" s="42">
        <v>4</v>
      </c>
      <c r="F234" s="43" t="s">
        <v>99</v>
      </c>
    </row>
    <row r="235" spans="2:6" s="8" customFormat="1" ht="19.899999999999999" customHeight="1">
      <c r="B235" s="87"/>
      <c r="C235" s="98"/>
      <c r="D235" s="42" t="s">
        <v>91</v>
      </c>
      <c r="E235" s="42">
        <v>6</v>
      </c>
      <c r="F235" s="43" t="s">
        <v>124</v>
      </c>
    </row>
    <row r="236" spans="2:6" s="8" customFormat="1" ht="19.899999999999999" customHeight="1">
      <c r="B236" s="93"/>
      <c r="C236" s="111"/>
      <c r="D236" s="44" t="s">
        <v>92</v>
      </c>
      <c r="E236" s="44">
        <v>2</v>
      </c>
      <c r="F236" s="45" t="s">
        <v>125</v>
      </c>
    </row>
    <row r="237" spans="2:6" s="8" customFormat="1" ht="19.899999999999999" customHeight="1">
      <c r="B237" s="86" t="s">
        <v>160</v>
      </c>
      <c r="C237" s="97" t="s">
        <v>84</v>
      </c>
      <c r="D237" s="97"/>
      <c r="E237" s="55">
        <f>E238</f>
        <v>17</v>
      </c>
      <c r="F237" s="33"/>
    </row>
    <row r="238" spans="2:6" s="8" customFormat="1" ht="19.899999999999999" customHeight="1">
      <c r="B238" s="87"/>
      <c r="C238" s="98" t="s">
        <v>85</v>
      </c>
      <c r="D238" s="56" t="s">
        <v>86</v>
      </c>
      <c r="E238" s="56">
        <f>SUM(E239:E242)</f>
        <v>17</v>
      </c>
      <c r="F238" s="43"/>
    </row>
    <row r="239" spans="2:6" s="8" customFormat="1" ht="19.899999999999999" customHeight="1">
      <c r="B239" s="87"/>
      <c r="C239" s="98"/>
      <c r="D239" s="56" t="s">
        <v>87</v>
      </c>
      <c r="E239" s="56">
        <v>1</v>
      </c>
      <c r="F239" s="43" t="s">
        <v>88</v>
      </c>
    </row>
    <row r="240" spans="2:6" s="8" customFormat="1" ht="19.899999999999999" customHeight="1">
      <c r="B240" s="87"/>
      <c r="C240" s="98"/>
      <c r="D240" s="56" t="s">
        <v>89</v>
      </c>
      <c r="E240" s="56">
        <v>4</v>
      </c>
      <c r="F240" s="43" t="s">
        <v>90</v>
      </c>
    </row>
    <row r="241" spans="2:6" s="8" customFormat="1" ht="19.899999999999999" customHeight="1">
      <c r="B241" s="87"/>
      <c r="C241" s="98"/>
      <c r="D241" s="56" t="s">
        <v>91</v>
      </c>
      <c r="E241" s="56">
        <v>5</v>
      </c>
      <c r="F241" s="43" t="s">
        <v>185</v>
      </c>
    </row>
    <row r="242" spans="2:6" s="8" customFormat="1" ht="19.899999999999999" customHeight="1" thickBot="1">
      <c r="B242" s="88"/>
      <c r="C242" s="99"/>
      <c r="D242" s="59" t="s">
        <v>92</v>
      </c>
      <c r="E242" s="59">
        <v>7</v>
      </c>
      <c r="F242" s="60" t="s">
        <v>186</v>
      </c>
    </row>
  </sheetData>
  <mergeCells count="106">
    <mergeCell ref="B12:B16"/>
    <mergeCell ref="B99:B104"/>
    <mergeCell ref="C99:D99"/>
    <mergeCell ref="C100:C104"/>
    <mergeCell ref="B148:B154"/>
    <mergeCell ref="C148:D148"/>
    <mergeCell ref="C149:C154"/>
    <mergeCell ref="B57:B63"/>
    <mergeCell ref="C58:C63"/>
    <mergeCell ref="C57:D57"/>
    <mergeCell ref="C71:C77"/>
    <mergeCell ref="C44:C49"/>
    <mergeCell ref="C51:C56"/>
    <mergeCell ref="C39:C42"/>
    <mergeCell ref="C43:D43"/>
    <mergeCell ref="C120:C126"/>
    <mergeCell ref="C127:D127"/>
    <mergeCell ref="C128:C133"/>
    <mergeCell ref="C134:D134"/>
    <mergeCell ref="C142:C147"/>
    <mergeCell ref="C135:C140"/>
    <mergeCell ref="C141:D141"/>
    <mergeCell ref="B78:B84"/>
    <mergeCell ref="B85:B91"/>
    <mergeCell ref="C6:D6"/>
    <mergeCell ref="C7:C11"/>
    <mergeCell ref="C50:D50"/>
    <mergeCell ref="C17:D17"/>
    <mergeCell ref="C18:C23"/>
    <mergeCell ref="C12:D12"/>
    <mergeCell ref="C13:C16"/>
    <mergeCell ref="C105:D105"/>
    <mergeCell ref="C119:D119"/>
    <mergeCell ref="C92:D92"/>
    <mergeCell ref="C78:D78"/>
    <mergeCell ref="C79:C84"/>
    <mergeCell ref="C85:D85"/>
    <mergeCell ref="C86:C91"/>
    <mergeCell ref="C64:D64"/>
    <mergeCell ref="C65:C69"/>
    <mergeCell ref="C93:C98"/>
    <mergeCell ref="C106:C111"/>
    <mergeCell ref="C24:D24"/>
    <mergeCell ref="C25:C28"/>
    <mergeCell ref="C70:D70"/>
    <mergeCell ref="C29:D29"/>
    <mergeCell ref="C30:D30"/>
    <mergeCell ref="C31:C37"/>
    <mergeCell ref="C231:D231"/>
    <mergeCell ref="C232:C236"/>
    <mergeCell ref="C183:D183"/>
    <mergeCell ref="C184:C189"/>
    <mergeCell ref="C224:D224"/>
    <mergeCell ref="C225:C230"/>
    <mergeCell ref="C211:D211"/>
    <mergeCell ref="C217:D217"/>
    <mergeCell ref="C218:C223"/>
    <mergeCell ref="C197:D197"/>
    <mergeCell ref="C198:C203"/>
    <mergeCell ref="C204:D204"/>
    <mergeCell ref="C205:C210"/>
    <mergeCell ref="C190:D190"/>
    <mergeCell ref="C168:D168"/>
    <mergeCell ref="C155:D155"/>
    <mergeCell ref="C156:C161"/>
    <mergeCell ref="C112:D112"/>
    <mergeCell ref="B168:B175"/>
    <mergeCell ref="C113:C118"/>
    <mergeCell ref="C162:D162"/>
    <mergeCell ref="C163:C167"/>
    <mergeCell ref="C212:C216"/>
    <mergeCell ref="C176:D176"/>
    <mergeCell ref="C177:C182"/>
    <mergeCell ref="B64:B69"/>
    <mergeCell ref="B119:B126"/>
    <mergeCell ref="B127:B133"/>
    <mergeCell ref="B204:B210"/>
    <mergeCell ref="B70:B77"/>
    <mergeCell ref="B92:B98"/>
    <mergeCell ref="B183:B189"/>
    <mergeCell ref="B190:B196"/>
    <mergeCell ref="B162:B167"/>
    <mergeCell ref="B5:D5"/>
    <mergeCell ref="B2:F2"/>
    <mergeCell ref="B237:B242"/>
    <mergeCell ref="B217:B223"/>
    <mergeCell ref="B197:B203"/>
    <mergeCell ref="B176:B182"/>
    <mergeCell ref="B211:B216"/>
    <mergeCell ref="B231:B236"/>
    <mergeCell ref="B134:B140"/>
    <mergeCell ref="B141:B147"/>
    <mergeCell ref="B112:B118"/>
    <mergeCell ref="B155:B161"/>
    <mergeCell ref="C191:C196"/>
    <mergeCell ref="B6:B11"/>
    <mergeCell ref="C237:D237"/>
    <mergeCell ref="C238:C242"/>
    <mergeCell ref="C169:C175"/>
    <mergeCell ref="B224:B230"/>
    <mergeCell ref="B50:B56"/>
    <mergeCell ref="B17:B23"/>
    <mergeCell ref="B24:B28"/>
    <mergeCell ref="B105:B111"/>
    <mergeCell ref="B29:B42"/>
    <mergeCell ref="B43:B49"/>
  </mergeCells>
  <phoneticPr fontId="1" type="noConversion"/>
  <pageMargins left="0.59055118110236227" right="0.59055118110236227" top="0.74803149606299213" bottom="0.74803149606299213" header="0.31496062992125984" footer="0.31496062992125984"/>
  <pageSetup paperSize="9" scale="8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2019-06-18T06:18:45Z</cp:lastPrinted>
  <dcterms:created xsi:type="dcterms:W3CDTF">2016-04-22T01:50:42Z</dcterms:created>
  <dcterms:modified xsi:type="dcterms:W3CDTF">2019-07-03T00:12:35Z</dcterms:modified>
</cp:coreProperties>
</file>